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date1904="1"/>
  <bookViews>
    <workbookView xWindow="-105" yWindow="-105" windowWidth="23250" windowHeight="12570"/>
  </bookViews>
  <sheets>
    <sheet name="Chapters" sheetId="1" r:id="rId1"/>
    <sheet name="Handlebar_ Front" sheetId="2" r:id="rId2"/>
    <sheet name="Handlebar_ Rear" sheetId="3" r:id="rId3"/>
    <sheet name="Dashboard" sheetId="4" r:id="rId4"/>
    <sheet name="Body_ Front" sheetId="5" r:id="rId5"/>
    <sheet name="Front Wheel Cover" sheetId="6" r:id="rId6"/>
    <sheet name="Hook Area" sheetId="7" r:id="rId7"/>
    <sheet name="Front Fork" sheetId="8" r:id="rId8"/>
    <sheet name="Front Wheel" sheetId="9" r:id="rId9"/>
    <sheet name="Electric Components" sheetId="10" r:id="rId10"/>
    <sheet name="Body_Middle" sheetId="11" r:id="rId11"/>
    <sheet name="Body_Right" sheetId="12" r:id="rId12"/>
    <sheet name="Body_Left" sheetId="13" r:id="rId13"/>
    <sheet name="Body_Bottom" sheetId="14" r:id="rId14"/>
    <sheet name="Saddle" sheetId="15" r:id="rId15"/>
    <sheet name="Side Stand" sheetId="16" r:id="rId16"/>
    <sheet name="Rear Components" sheetId="17" r:id="rId17"/>
    <sheet name="Body_Rear" sheetId="18" r:id="rId18"/>
    <sheet name="Rear Fork" sheetId="19" r:id="rId19"/>
    <sheet name="Rear Wheel" sheetId="20" r:id="rId20"/>
    <sheet name="Full spare Parts" sheetId="21" r:id="rId21"/>
  </sheets>
  <definedNames>
    <definedName name="_xlnm._FilterDatabase" localSheetId="20" hidden="1">'Full spare Parts'!$A$1:$G$223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8" i="8" l="1"/>
  <c r="D28" i="8"/>
  <c r="C25" i="8" l="1"/>
  <c r="D25" i="8"/>
  <c r="C20" i="8" l="1"/>
  <c r="D20" i="8"/>
  <c r="C21" i="8"/>
  <c r="D21" i="8"/>
  <c r="C14" i="19" l="1"/>
  <c r="D14" i="19"/>
  <c r="C10" i="17"/>
  <c r="D10" i="17"/>
  <c r="C14" i="15"/>
  <c r="D14" i="15"/>
  <c r="C11" i="10"/>
  <c r="D11" i="10"/>
  <c r="C13" i="8" l="1"/>
  <c r="D13" i="8"/>
  <c r="C7" i="20" l="1"/>
  <c r="C9" i="20"/>
  <c r="C10" i="20"/>
  <c r="D10" i="20"/>
  <c r="C15" i="20"/>
  <c r="D15" i="20"/>
  <c r="C6" i="20"/>
  <c r="C17" i="19"/>
  <c r="C20" i="19"/>
  <c r="C8" i="19"/>
  <c r="C9" i="19"/>
  <c r="C10" i="19"/>
  <c r="C7" i="19"/>
  <c r="C7" i="18"/>
  <c r="C8" i="18"/>
  <c r="C12" i="18"/>
  <c r="D12" i="18"/>
  <c r="C16" i="18"/>
  <c r="C17" i="18"/>
  <c r="C6" i="18"/>
  <c r="C7" i="17"/>
  <c r="D7" i="17"/>
  <c r="C9" i="17"/>
  <c r="C6" i="17"/>
  <c r="C9" i="16"/>
  <c r="C10" i="16"/>
  <c r="C11" i="16"/>
  <c r="C12" i="16"/>
  <c r="C6" i="16"/>
  <c r="C7" i="15"/>
  <c r="C11" i="15"/>
  <c r="D11" i="15"/>
  <c r="C12" i="15"/>
  <c r="C13" i="15"/>
  <c r="C16" i="15"/>
  <c r="D16" i="15"/>
  <c r="C17" i="15"/>
  <c r="D17" i="15"/>
  <c r="C18" i="15"/>
  <c r="D18" i="15"/>
  <c r="C21" i="15"/>
  <c r="D21" i="15"/>
  <c r="C6" i="15"/>
  <c r="C7" i="14"/>
  <c r="C8" i="14"/>
  <c r="C9" i="14"/>
  <c r="D6" i="14"/>
  <c r="C6" i="14"/>
  <c r="C7" i="13"/>
  <c r="D7" i="13"/>
  <c r="C8" i="13"/>
  <c r="D8" i="13"/>
  <c r="C9" i="13"/>
  <c r="D9" i="13"/>
  <c r="C10" i="13"/>
  <c r="D10" i="13"/>
  <c r="C11" i="13"/>
  <c r="C12" i="13"/>
  <c r="D12" i="13"/>
  <c r="C13" i="13"/>
  <c r="D13" i="13"/>
  <c r="C14" i="13"/>
  <c r="D14" i="13"/>
  <c r="C15" i="13"/>
  <c r="D15" i="13"/>
  <c r="C16" i="13"/>
  <c r="C21" i="13"/>
  <c r="D21" i="13"/>
  <c r="C6" i="13"/>
  <c r="C7" i="12"/>
  <c r="D7" i="12"/>
  <c r="C8" i="12"/>
  <c r="D8" i="12"/>
  <c r="C9" i="12"/>
  <c r="D9" i="12"/>
  <c r="C10" i="12"/>
  <c r="D10" i="12"/>
  <c r="C11" i="12"/>
  <c r="D11" i="12"/>
  <c r="C12" i="12"/>
  <c r="D12" i="12"/>
  <c r="C13" i="12"/>
  <c r="D13" i="12"/>
  <c r="C14" i="12"/>
  <c r="C15" i="12"/>
  <c r="D15" i="12"/>
  <c r="C16" i="12"/>
  <c r="C21" i="12"/>
  <c r="D21" i="12"/>
  <c r="C6" i="12"/>
  <c r="C7" i="11"/>
  <c r="C8" i="11"/>
  <c r="C9" i="11"/>
  <c r="C10" i="11"/>
  <c r="D10" i="11"/>
  <c r="C11" i="11"/>
  <c r="D11" i="11"/>
  <c r="C12" i="11"/>
  <c r="D12" i="11"/>
  <c r="C13" i="11"/>
  <c r="D13" i="11"/>
  <c r="C14" i="11"/>
  <c r="C15" i="11"/>
  <c r="C6" i="11"/>
  <c r="C12" i="10" l="1"/>
  <c r="D9" i="10"/>
  <c r="C9" i="10"/>
  <c r="D8" i="10"/>
  <c r="C8" i="10"/>
  <c r="C14" i="9"/>
  <c r="D14" i="9"/>
  <c r="C8" i="9"/>
  <c r="C12" i="9"/>
  <c r="D12" i="9"/>
  <c r="C13" i="9"/>
  <c r="D13" i="9"/>
  <c r="C27" i="8"/>
  <c r="C29" i="8"/>
  <c r="C17" i="8"/>
  <c r="C7" i="8"/>
  <c r="C8" i="8"/>
  <c r="C9" i="8"/>
  <c r="D9" i="8"/>
  <c r="C10" i="8"/>
  <c r="D10" i="8"/>
  <c r="C11" i="8"/>
  <c r="D11" i="8"/>
  <c r="C12" i="8"/>
  <c r="D12" i="8"/>
  <c r="C6" i="8"/>
  <c r="C7" i="7"/>
  <c r="C7" i="6"/>
  <c r="D7" i="6"/>
  <c r="D6" i="6"/>
  <c r="C6" i="6"/>
  <c r="C8" i="5"/>
  <c r="C9" i="5"/>
  <c r="D9" i="5"/>
  <c r="C10" i="5"/>
  <c r="D10" i="5"/>
  <c r="C11" i="5"/>
  <c r="D11" i="5"/>
  <c r="C12" i="5"/>
  <c r="D12" i="5"/>
  <c r="C13" i="5"/>
  <c r="D13" i="5"/>
  <c r="C14" i="5"/>
  <c r="C7" i="4"/>
  <c r="D10" i="2"/>
  <c r="D14" i="2"/>
  <c r="D15" i="2"/>
  <c r="D27" i="2"/>
  <c r="C10" i="2"/>
  <c r="C12" i="2"/>
  <c r="C14" i="2"/>
  <c r="C15" i="2"/>
  <c r="C27" i="2"/>
  <c r="C6" i="2"/>
  <c r="C7" i="9" l="1"/>
  <c r="C9" i="9"/>
  <c r="C10" i="9"/>
  <c r="C11" i="9"/>
  <c r="C6" i="9"/>
  <c r="C14" i="8"/>
  <c r="C16" i="8"/>
  <c r="C19" i="8"/>
  <c r="C22" i="8"/>
  <c r="C23" i="8"/>
  <c r="C24" i="8"/>
  <c r="C26" i="8"/>
  <c r="C6" i="7"/>
  <c r="C8" i="6"/>
  <c r="C7" i="5"/>
  <c r="C15" i="5"/>
  <c r="C6" i="5"/>
  <c r="C6" i="4"/>
  <c r="C7" i="3"/>
  <c r="C8" i="3"/>
  <c r="C6" i="3"/>
  <c r="C7" i="2"/>
  <c r="C8" i="2"/>
  <c r="C9" i="2"/>
  <c r="C11" i="2"/>
  <c r="C13" i="2"/>
  <c r="C16" i="2"/>
  <c r="C17" i="2"/>
  <c r="C18" i="2"/>
  <c r="C10" i="14"/>
  <c r="C8" i="7"/>
  <c r="C13" i="20"/>
  <c r="C15" i="8"/>
  <c r="C14" i="10"/>
  <c r="C7" i="10"/>
  <c r="C13" i="10"/>
  <c r="C6" i="10"/>
  <c r="C9" i="15"/>
  <c r="C15" i="15"/>
  <c r="C11" i="19"/>
  <c r="C11" i="18"/>
  <c r="C13" i="18"/>
  <c r="C8" i="20"/>
  <c r="C8" i="16"/>
  <c r="C26" i="2"/>
  <c r="C18" i="11"/>
  <c r="C7" i="16"/>
  <c r="D22" i="8"/>
  <c r="D23" i="8"/>
  <c r="D24" i="8"/>
  <c r="D26" i="8"/>
  <c r="D27" i="8"/>
  <c r="D29" i="8"/>
  <c r="D8" i="19"/>
  <c r="D9" i="19"/>
  <c r="D17" i="19"/>
  <c r="D7" i="16"/>
  <c r="D8" i="16"/>
  <c r="D20" i="19"/>
  <c r="D8" i="14"/>
  <c r="D9" i="14"/>
  <c r="D9" i="16"/>
  <c r="D10" i="16"/>
  <c r="D10" i="19"/>
  <c r="D6" i="16"/>
  <c r="D7" i="8"/>
  <c r="D10" i="9"/>
  <c r="D9" i="9"/>
  <c r="D11" i="9"/>
  <c r="D6" i="9"/>
  <c r="D7" i="9"/>
  <c r="D19" i="8"/>
  <c r="D8" i="20"/>
  <c r="D9" i="20"/>
  <c r="D7" i="20"/>
  <c r="D6" i="8"/>
  <c r="D9" i="2"/>
  <c r="D16" i="2"/>
  <c r="D7" i="3"/>
  <c r="D8" i="3"/>
  <c r="D7" i="4"/>
  <c r="D7" i="5"/>
  <c r="D6" i="4"/>
  <c r="D11" i="2"/>
  <c r="D13" i="2"/>
  <c r="D6" i="3"/>
  <c r="D12" i="2"/>
  <c r="D12" i="10"/>
  <c r="D18" i="2"/>
  <c r="D17" i="2"/>
  <c r="D14" i="5"/>
  <c r="D6" i="7"/>
  <c r="D8" i="5"/>
  <c r="D6" i="5"/>
  <c r="D6" i="13"/>
  <c r="D6" i="12"/>
  <c r="D8" i="18"/>
  <c r="D7" i="18"/>
  <c r="D6" i="18"/>
  <c r="D11" i="13"/>
  <c r="D14" i="12"/>
  <c r="D16" i="13"/>
  <c r="D16" i="12"/>
  <c r="D13" i="18"/>
  <c r="D11" i="18"/>
  <c r="D7" i="19"/>
  <c r="D11" i="19"/>
  <c r="D8" i="11"/>
  <c r="D14" i="11"/>
  <c r="D15" i="11"/>
  <c r="D15" i="15"/>
  <c r="D7" i="2"/>
  <c r="D8" i="2"/>
  <c r="D6" i="2"/>
  <c r="D7" i="7"/>
  <c r="D8" i="8"/>
  <c r="D16" i="8"/>
  <c r="D15" i="5"/>
  <c r="D17" i="18"/>
  <c r="D16" i="18"/>
  <c r="D7" i="14"/>
  <c r="D8" i="6"/>
  <c r="D6" i="11"/>
  <c r="D9" i="11"/>
  <c r="D6" i="15"/>
  <c r="D9" i="15"/>
  <c r="D14" i="10"/>
  <c r="D6" i="10"/>
  <c r="D13" i="10"/>
  <c r="D6" i="17"/>
  <c r="D7" i="10"/>
  <c r="D7" i="11"/>
  <c r="D15" i="8"/>
  <c r="D14" i="8"/>
  <c r="D11" i="16"/>
  <c r="D12" i="16"/>
  <c r="D13" i="20"/>
  <c r="D18" i="11"/>
  <c r="D17" i="8"/>
  <c r="D26" i="2"/>
  <c r="D8" i="7"/>
  <c r="D10" i="14"/>
  <c r="D12" i="15"/>
  <c r="D13" i="15"/>
  <c r="D19" i="11" l="1"/>
  <c r="D18" i="12"/>
  <c r="D12" i="14"/>
  <c r="D9" i="18"/>
  <c r="D18" i="13"/>
  <c r="D10" i="6"/>
  <c r="D8" i="4"/>
  <c r="D23" i="2"/>
  <c r="D13" i="3"/>
  <c r="D16" i="5"/>
  <c r="D11" i="14"/>
  <c r="D10" i="18"/>
  <c r="D11" i="6"/>
  <c r="C10" i="10"/>
  <c r="C22" i="2"/>
  <c r="C19" i="2"/>
  <c r="C21" i="2"/>
  <c r="C24" i="2"/>
  <c r="D14" i="18"/>
  <c r="D19" i="18"/>
  <c r="D9" i="6"/>
  <c r="D8" i="15"/>
  <c r="D8" i="17"/>
  <c r="C18" i="18"/>
  <c r="C18" i="8"/>
  <c r="C20" i="2"/>
  <c r="C12" i="4"/>
  <c r="C25" i="2"/>
  <c r="C9" i="4"/>
  <c r="D7" i="15"/>
  <c r="D9" i="17"/>
  <c r="C9" i="3"/>
  <c r="C10" i="4"/>
  <c r="C11" i="3"/>
  <c r="C10" i="3"/>
  <c r="C14" i="18"/>
  <c r="C19" i="18"/>
  <c r="C9" i="6"/>
  <c r="C11" i="14"/>
  <c r="C10" i="18"/>
  <c r="C11" i="6"/>
  <c r="D9" i="4"/>
  <c r="D25" i="2"/>
  <c r="D20" i="2"/>
  <c r="D12" i="4"/>
  <c r="D10" i="4"/>
  <c r="D11" i="3"/>
  <c r="D10" i="3"/>
  <c r="D9" i="3"/>
  <c r="D18" i="18"/>
  <c r="D18" i="8"/>
  <c r="D22" i="2"/>
  <c r="D10" i="10"/>
  <c r="D19" i="2"/>
  <c r="D6" i="20"/>
  <c r="D8" i="9"/>
  <c r="C13" i="19"/>
  <c r="C12" i="19"/>
  <c r="C9" i="18"/>
  <c r="C18" i="13"/>
  <c r="C18" i="12"/>
  <c r="C19" i="11"/>
  <c r="C12" i="14"/>
  <c r="C10" i="6"/>
  <c r="C8" i="4"/>
  <c r="C23" i="2"/>
  <c r="C13" i="3"/>
  <c r="C16" i="5"/>
  <c r="D21" i="2"/>
  <c r="D24" i="2"/>
  <c r="C8" i="15"/>
  <c r="C8" i="17"/>
  <c r="D20" i="15"/>
  <c r="D19" i="15"/>
  <c r="D20" i="13"/>
  <c r="D20" i="12"/>
  <c r="D19" i="13"/>
  <c r="D19" i="12"/>
  <c r="D20" i="11"/>
  <c r="D17" i="13"/>
  <c r="D17" i="12"/>
  <c r="D15" i="18"/>
  <c r="D17" i="5"/>
  <c r="D12" i="3"/>
  <c r="D11" i="4"/>
  <c r="D13" i="19"/>
  <c r="D12" i="19"/>
  <c r="C19" i="15"/>
  <c r="C20" i="13"/>
  <c r="C20" i="12"/>
  <c r="C19" i="13"/>
  <c r="C19" i="12"/>
  <c r="C20" i="11"/>
  <c r="C17" i="13"/>
  <c r="C17" i="12"/>
  <c r="C15" i="18"/>
  <c r="C20" i="15"/>
  <c r="C17" i="5"/>
  <c r="C12" i="3"/>
  <c r="C11" i="4"/>
</calcChain>
</file>

<file path=xl/sharedStrings.xml><?xml version="1.0" encoding="utf-8"?>
<sst xmlns="http://schemas.openxmlformats.org/spreadsheetml/2006/main" count="1414" uniqueCount="642">
  <si>
    <t>Handlebar_ Front</t>
  </si>
  <si>
    <t>Table 1</t>
  </si>
  <si>
    <t>Handlebar_ Front - Table 1</t>
  </si>
  <si>
    <t>Handlebar_ Rear</t>
  </si>
  <si>
    <t>Handlebar_ Rear - Table 1</t>
  </si>
  <si>
    <t>Dashboard</t>
  </si>
  <si>
    <t>Dashboard - Table 1</t>
  </si>
  <si>
    <t>Body_ Front</t>
  </si>
  <si>
    <t>Body_ Front - Table 1</t>
  </si>
  <si>
    <t>Front Wheel Cover</t>
  </si>
  <si>
    <t>Front Wheel Cover - Table 1</t>
  </si>
  <si>
    <t>Hook Area</t>
  </si>
  <si>
    <t>Hook Area - Table 1</t>
  </si>
  <si>
    <t>Front Fork</t>
  </si>
  <si>
    <t>Front Fork - Table 1</t>
  </si>
  <si>
    <t>Front Wheel</t>
  </si>
  <si>
    <t>Front Wheel - Table 1</t>
  </si>
  <si>
    <t>Electric Components</t>
  </si>
  <si>
    <t>Electric Components - Table 1</t>
  </si>
  <si>
    <t>Body_Middle</t>
  </si>
  <si>
    <t>Body_Middle - Table 1</t>
  </si>
  <si>
    <t>Body_Right</t>
  </si>
  <si>
    <t>Body_Right - Table 1</t>
  </si>
  <si>
    <t>Body_Left</t>
  </si>
  <si>
    <t>Body_Left - Table 1</t>
  </si>
  <si>
    <t>Body_Bottom</t>
  </si>
  <si>
    <t>Body_Bottom - Table 1</t>
  </si>
  <si>
    <t>Saddle</t>
  </si>
  <si>
    <t>Saddle - Table 1</t>
  </si>
  <si>
    <t>Side Stand</t>
  </si>
  <si>
    <t>Side Stand - Table 1</t>
  </si>
  <si>
    <t>Rear Components</t>
  </si>
  <si>
    <t>Rear Components - Table 1</t>
  </si>
  <si>
    <t>Body_Rear</t>
  </si>
  <si>
    <t>Body_Rear - Table 1</t>
  </si>
  <si>
    <t>Rear Fork</t>
  </si>
  <si>
    <t>Rear Fork - Table 1</t>
  </si>
  <si>
    <t>Rear Wheel</t>
  </si>
  <si>
    <t>Rear Wheel - Table 1</t>
  </si>
  <si>
    <t xml:space="preserve"> Handlebar: Front</t>
  </si>
  <si>
    <t xml:space="preserve"> Handlebar: Rear</t>
  </si>
  <si>
    <t>1</t>
  </si>
  <si>
    <t>2</t>
  </si>
  <si>
    <t>3</t>
  </si>
  <si>
    <t>4</t>
  </si>
  <si>
    <t>5</t>
  </si>
  <si>
    <t>6</t>
  </si>
  <si>
    <t>7</t>
  </si>
  <si>
    <t>Body_Front</t>
  </si>
  <si>
    <t xml:space="preserve"> </t>
  </si>
  <si>
    <t>9</t>
  </si>
  <si>
    <t>12</t>
  </si>
  <si>
    <t>09-2018</t>
    <phoneticPr fontId="7" type="noConversion"/>
  </si>
  <si>
    <t>Current</t>
    <phoneticPr fontId="7" type="noConversion"/>
  </si>
  <si>
    <t>Current</t>
    <phoneticPr fontId="7" type="noConversion"/>
  </si>
  <si>
    <t>[E3/E4]Rear cushion bushing</t>
  </si>
  <si>
    <t>HRC50-58</t>
  </si>
  <si>
    <t>[E3/E4]Side stand bushing</t>
  </si>
  <si>
    <t>Inner length 110, outer spring φ20, spring φ3, turns 9, inner spring φ14, spring φ2.5, turns 13</t>
  </si>
  <si>
    <t>M+ Downside block bowl of the direction bearing</t>
    <phoneticPr fontId="7" type="noConversion"/>
  </si>
  <si>
    <t>M+ Downside Ball Rack of direction bearing</t>
    <phoneticPr fontId="7" type="noConversion"/>
  </si>
  <si>
    <t>Titanium aluminum alloy die casted</t>
  </si>
  <si>
    <t>M+ Swing Arms Axle</t>
    <phoneticPr fontId="7" type="noConversion"/>
  </si>
  <si>
    <t>M+ Swing Arms Axle Sleeve</t>
    <phoneticPr fontId="7" type="noConversion"/>
  </si>
  <si>
    <t>M+ Central Stand</t>
    <phoneticPr fontId="7" type="noConversion"/>
  </si>
  <si>
    <r>
      <t>Φ15.2*Φ12.2*5</t>
    </r>
    <r>
      <rPr>
        <sz val="12"/>
        <color indexed="8"/>
        <rFont val="宋体"/>
        <family val="3"/>
        <charset val="134"/>
      </rPr>
      <t/>
    </r>
    <phoneticPr fontId="7" type="noConversion"/>
  </si>
  <si>
    <t xml:space="preserve">Q235 stamping parts, black spraying plastics </t>
    <phoneticPr fontId="7" type="noConversion"/>
  </si>
  <si>
    <t>M+ Rear seat pedal (left)</t>
    <phoneticPr fontId="7" type="noConversion"/>
  </si>
  <si>
    <t>M+ Rear seat pedal (Right)</t>
    <phoneticPr fontId="7" type="noConversion"/>
  </si>
  <si>
    <t>Sprung automatically</t>
  </si>
  <si>
    <t xml:space="preserve">M+ Rear shock absorber </t>
    <phoneticPr fontId="7" type="noConversion"/>
  </si>
  <si>
    <t>M+ Side Stand</t>
    <phoneticPr fontId="7" type="noConversion"/>
  </si>
  <si>
    <t>Aluminum alloy die-casted</t>
  </si>
  <si>
    <t>M+ Front Fork Assembly</t>
    <phoneticPr fontId="7" type="noConversion"/>
  </si>
  <si>
    <t>with shock absorbers</t>
  </si>
  <si>
    <t>M+ Tyre</t>
    <phoneticPr fontId="7" type="noConversion"/>
  </si>
  <si>
    <t>M+ Motor</t>
    <phoneticPr fontId="7" type="noConversion"/>
  </si>
  <si>
    <t>M+ Steering Handlebar</t>
    <phoneticPr fontId="7" type="noConversion"/>
  </si>
  <si>
    <t>with brake lever, brake switch, fluid tube, fluid pump, lower pump bracket, tube length 850MM, brake lever with round head</t>
    <phoneticPr fontId="7" type="noConversion"/>
  </si>
  <si>
    <t>M+ Front Brake Assembly</t>
    <phoneticPr fontId="7" type="noConversion"/>
  </si>
  <si>
    <t>M+ Rear Brake Assembly</t>
    <phoneticPr fontId="7" type="noConversion"/>
  </si>
  <si>
    <t>with brake lever, brake switch, fluid tube, fluid pump, lower pump bracket, tube length 2000MM, brake lever with round head</t>
    <phoneticPr fontId="7" type="noConversion"/>
  </si>
  <si>
    <t>M+ Dashboard Assembly</t>
    <phoneticPr fontId="7" type="noConversion"/>
  </si>
  <si>
    <t>M+ Handlebar Front Cover</t>
    <phoneticPr fontId="7" type="noConversion"/>
  </si>
  <si>
    <t>M+ Harness Assembly</t>
    <phoneticPr fontId="7" type="noConversion"/>
  </si>
  <si>
    <t>PP</t>
    <phoneticPr fontId="7" type="noConversion"/>
  </si>
  <si>
    <t>Front Central Cover</t>
  </si>
  <si>
    <t>M+ Storage Box</t>
    <phoneticPr fontId="7" type="noConversion"/>
  </si>
  <si>
    <t>M+ Storage Box Hook</t>
    <phoneticPr fontId="7" type="noConversion"/>
  </si>
  <si>
    <t>Nylon + fiberglass</t>
    <phoneticPr fontId="7" type="noConversion"/>
  </si>
  <si>
    <t>M+ Front Panel(Silver)</t>
    <phoneticPr fontId="7" type="noConversion"/>
  </si>
  <si>
    <t>ABS</t>
    <phoneticPr fontId="7" type="noConversion"/>
  </si>
  <si>
    <t>M+ Left Body Panell(Silver)</t>
    <phoneticPr fontId="7" type="noConversion"/>
  </si>
  <si>
    <t>M+ Right Body Panell(Silver)</t>
    <phoneticPr fontId="7" type="noConversion"/>
  </si>
  <si>
    <t>M+ Tail Lamp Assembly</t>
    <phoneticPr fontId="7" type="noConversion"/>
  </si>
  <si>
    <t>M+ End cap</t>
    <phoneticPr fontId="7" type="noConversion"/>
  </si>
  <si>
    <t>ABS Black mist</t>
    <phoneticPr fontId="7" type="noConversion"/>
  </si>
  <si>
    <t>M+ End cap cover</t>
    <phoneticPr fontId="7" type="noConversion"/>
  </si>
  <si>
    <t>ABS Silver</t>
    <phoneticPr fontId="7" type="noConversion"/>
  </si>
  <si>
    <t>M+ Central Axis cover left (silver)</t>
    <phoneticPr fontId="7" type="noConversion"/>
  </si>
  <si>
    <t>M+ Central Axis cover right (silver)</t>
    <phoneticPr fontId="7" type="noConversion"/>
  </si>
  <si>
    <t>M+ Shock absorber fender plate  (left)</t>
    <phoneticPr fontId="7" type="noConversion"/>
  </si>
  <si>
    <t>M+ Shock absorber fender plate  (right)</t>
    <phoneticPr fontId="7" type="noConversion"/>
  </si>
  <si>
    <t>M+ Rear Wheel Fender</t>
    <phoneticPr fontId="7" type="noConversion"/>
  </si>
  <si>
    <t>M+ Central Guard Plate</t>
    <phoneticPr fontId="7" type="noConversion"/>
  </si>
  <si>
    <t>M+ left decorative lamp assembly</t>
    <phoneticPr fontId="7" type="noConversion"/>
  </si>
  <si>
    <t>LED 8 lamp beads, power: 0.08w current: 6.5ma</t>
    <phoneticPr fontId="7" type="noConversion"/>
  </si>
  <si>
    <t>M+ rightdecorative lamp assembly</t>
    <phoneticPr fontId="7" type="noConversion"/>
  </si>
  <si>
    <t>M+ Wind Shield</t>
    <phoneticPr fontId="7" type="noConversion"/>
  </si>
  <si>
    <t>PC</t>
    <phoneticPr fontId="7" type="noConversion"/>
  </si>
  <si>
    <t>M+ Helmet hook</t>
    <phoneticPr fontId="7" type="noConversion"/>
  </si>
  <si>
    <t>M+ Front Fender(Silver)</t>
    <phoneticPr fontId="7" type="noConversion"/>
  </si>
  <si>
    <t>M+ Seat Handle(Left)</t>
    <phoneticPr fontId="7" type="noConversion"/>
  </si>
  <si>
    <t>PA6 Black mist</t>
    <phoneticPr fontId="7" type="noConversion"/>
  </si>
  <si>
    <t>M+ Seat Handle(Right)</t>
    <phoneticPr fontId="7" type="noConversion"/>
  </si>
  <si>
    <t>M+ Rear Wheel Cover</t>
    <phoneticPr fontId="7" type="noConversion"/>
  </si>
  <si>
    <t>M+ Footrest</t>
    <phoneticPr fontId="7" type="noConversion"/>
  </si>
  <si>
    <t>M+ Central Cap(Silver)</t>
    <phoneticPr fontId="7" type="noConversion"/>
  </si>
  <si>
    <t>M+ Saddle Assembly</t>
    <phoneticPr fontId="7" type="noConversion"/>
  </si>
  <si>
    <t>Assembly parts (skin, foam, base plate, hinge, lock hook) lock hook length 52mm</t>
    <phoneticPr fontId="7" type="noConversion"/>
  </si>
  <si>
    <t>M+ Saddle Lock Cable</t>
    <phoneticPr fontId="7" type="noConversion"/>
  </si>
  <si>
    <t>Length1645</t>
    <phoneticPr fontId="7" type="noConversion"/>
  </si>
  <si>
    <t>M+ FOC Controller</t>
    <phoneticPr fontId="7" type="noConversion"/>
  </si>
  <si>
    <t>M+ Sensor Bracket</t>
    <phoneticPr fontId="7" type="noConversion"/>
  </si>
  <si>
    <t>M+ Floor mat</t>
    <phoneticPr fontId="7" type="noConversion"/>
  </si>
  <si>
    <t>NBR,  antiskid and waterproof</t>
    <phoneticPr fontId="7" type="noConversion"/>
  </si>
  <si>
    <t>Ω Clamping type tie tape</t>
    <phoneticPr fontId="7" type="noConversion"/>
  </si>
  <si>
    <t>M8*25 Black</t>
    <phoneticPr fontId="7" type="noConversion"/>
  </si>
  <si>
    <t>M8*20 Black</t>
    <phoneticPr fontId="7" type="noConversion"/>
  </si>
  <si>
    <t>ST3.5*18 Black</t>
    <phoneticPr fontId="7" type="noConversion"/>
  </si>
  <si>
    <t>Hexagon flange self-locking nut</t>
    <phoneticPr fontId="7" type="noConversion"/>
  </si>
  <si>
    <t>Hexagonal flower shaped head anti-theft screw</t>
    <phoneticPr fontId="7" type="noConversion"/>
  </si>
  <si>
    <t>Cross Recessed Pan Head Bolt</t>
  </si>
  <si>
    <t>Nylon spacer</t>
    <phoneticPr fontId="7" type="noConversion"/>
  </si>
  <si>
    <t>M+ Battery Pack 48V42Ah</t>
    <phoneticPr fontId="7" type="noConversion"/>
  </si>
  <si>
    <t>M+ BMS for Battery Pack 48V42Ah</t>
    <phoneticPr fontId="7" type="noConversion"/>
  </si>
  <si>
    <t>Smart  lithium battery Customized, highly customized version</t>
    <phoneticPr fontId="7" type="noConversion"/>
  </si>
  <si>
    <t>M6*40 Black</t>
    <phoneticPr fontId="7" type="noConversion"/>
  </si>
  <si>
    <t>M6 Black</t>
    <phoneticPr fontId="7" type="noConversion"/>
  </si>
  <si>
    <t>M6*20 black zinc</t>
    <phoneticPr fontId="7" type="noConversion"/>
  </si>
  <si>
    <t>M5*12  with flat gasket  Φ10mm black</t>
    <phoneticPr fontId="7" type="noConversion"/>
  </si>
  <si>
    <t>M+  Front Wheel Cover (Front)</t>
    <phoneticPr fontId="7" type="noConversion"/>
  </si>
  <si>
    <t>PP</t>
    <phoneticPr fontId="7" type="noConversion"/>
  </si>
  <si>
    <t>M+  Front Wheel Cover (Rear)</t>
    <phoneticPr fontId="7" type="noConversion"/>
  </si>
  <si>
    <t>1</t>
    <phoneticPr fontId="7" type="noConversion"/>
  </si>
  <si>
    <t>5</t>
    <phoneticPr fontId="7" type="noConversion"/>
  </si>
  <si>
    <t>1</t>
    <phoneticPr fontId="7" type="noConversion"/>
  </si>
  <si>
    <t>M+ Front Panel(White)</t>
    <phoneticPr fontId="7" type="noConversion"/>
  </si>
  <si>
    <t>M+ Front Panel(Blue)</t>
    <phoneticPr fontId="7" type="noConversion"/>
  </si>
  <si>
    <t>M+ Front Panel(Red)</t>
    <phoneticPr fontId="7" type="noConversion"/>
  </si>
  <si>
    <t>M+ Front Panel(Black with red stripe)</t>
    <phoneticPr fontId="7" type="noConversion"/>
  </si>
  <si>
    <t>M+ Left Body Panell(White)</t>
    <phoneticPr fontId="7" type="noConversion"/>
  </si>
  <si>
    <t>M+ Left Body Panell(Blue)</t>
    <phoneticPr fontId="7" type="noConversion"/>
  </si>
  <si>
    <t>M+ Left Body Panell(Red)</t>
    <phoneticPr fontId="7" type="noConversion"/>
  </si>
  <si>
    <t>M+ Left Body Panell(Black with red stripe)</t>
    <phoneticPr fontId="7" type="noConversion"/>
  </si>
  <si>
    <t>M+ Right Body Panell(White)</t>
    <phoneticPr fontId="7" type="noConversion"/>
  </si>
  <si>
    <t>M+ Right Body Panell(Blue)</t>
    <phoneticPr fontId="7" type="noConversion"/>
  </si>
  <si>
    <t>M+ Right Body Panell(Red)</t>
    <phoneticPr fontId="7" type="noConversion"/>
  </si>
  <si>
    <t>M+ Right Body Panell(Black with red stripe)</t>
    <phoneticPr fontId="7" type="noConversion"/>
  </si>
  <si>
    <t>M+ Central Axis cover left (white)</t>
    <phoneticPr fontId="7" type="noConversion"/>
  </si>
  <si>
    <t>M+ Central Axis cover left (blue)</t>
    <phoneticPr fontId="7" type="noConversion"/>
  </si>
  <si>
    <t>M+ Central Axis cover left (red)</t>
    <phoneticPr fontId="7" type="noConversion"/>
  </si>
  <si>
    <t>M+ Central Axis cover left (Black with red stripe)</t>
    <phoneticPr fontId="7" type="noConversion"/>
  </si>
  <si>
    <t>ABS white</t>
    <phoneticPr fontId="7" type="noConversion"/>
  </si>
  <si>
    <t>ABS blue</t>
    <phoneticPr fontId="7" type="noConversion"/>
  </si>
  <si>
    <t>ABS red</t>
    <phoneticPr fontId="7" type="noConversion"/>
  </si>
  <si>
    <t>ABS Black with red stripe</t>
    <phoneticPr fontId="7" type="noConversion"/>
  </si>
  <si>
    <t>M+ Central Axis cover right (white)</t>
    <phoneticPr fontId="7" type="noConversion"/>
  </si>
  <si>
    <t>M+ Central Axis cover right (red)</t>
    <phoneticPr fontId="7" type="noConversion"/>
  </si>
  <si>
    <t>M+ Central Axis cover right (Black with red stripe)</t>
    <phoneticPr fontId="7" type="noConversion"/>
  </si>
  <si>
    <t>M+ Central Axis cover right (blue)</t>
    <phoneticPr fontId="7" type="noConversion"/>
  </si>
  <si>
    <t>M+ Front Fender(White)</t>
    <phoneticPr fontId="7" type="noConversion"/>
  </si>
  <si>
    <t>M+ Front Fender(Blue)</t>
    <phoneticPr fontId="7" type="noConversion"/>
  </si>
  <si>
    <t>M+ Front Fender(Red)</t>
    <phoneticPr fontId="7" type="noConversion"/>
  </si>
  <si>
    <t>M+ Front Fender(Black with red stripe)</t>
    <phoneticPr fontId="7" type="noConversion"/>
  </si>
  <si>
    <t>ABS White</t>
    <phoneticPr fontId="7" type="noConversion"/>
  </si>
  <si>
    <t>ABS Blue</t>
    <phoneticPr fontId="7" type="noConversion"/>
  </si>
  <si>
    <t>ABS Red</t>
    <phoneticPr fontId="7" type="noConversion"/>
  </si>
  <si>
    <t>M+ Central Cap(White)</t>
    <phoneticPr fontId="7" type="noConversion"/>
  </si>
  <si>
    <t>M+ Central Cap(Blue)</t>
    <phoneticPr fontId="7" type="noConversion"/>
  </si>
  <si>
    <t>M+ Central Cap(Red)</t>
    <phoneticPr fontId="7" type="noConversion"/>
  </si>
  <si>
    <t>M+ Central Cap(Black with red stripe)</t>
    <phoneticPr fontId="7" type="noConversion"/>
  </si>
  <si>
    <t>12-2018</t>
    <phoneticPr fontId="7" type="noConversion"/>
  </si>
  <si>
    <t>M+ Bottom Cover</t>
    <phoneticPr fontId="7" type="noConversion"/>
  </si>
  <si>
    <t>M+ Battery Compartment</t>
    <phoneticPr fontId="7" type="noConversion"/>
  </si>
  <si>
    <t>M+   Rear disc brake Lower Pump</t>
    <phoneticPr fontId="7" type="noConversion"/>
  </si>
  <si>
    <t>M+   Rear disc brake Upper Pump</t>
    <phoneticPr fontId="7" type="noConversion"/>
  </si>
  <si>
    <t>M+   Rear disc brak Fluid Tube</t>
    <phoneticPr fontId="7" type="noConversion"/>
  </si>
  <si>
    <t>M+ sticker for Battery Pack 48V42Ah</t>
    <phoneticPr fontId="7" type="noConversion"/>
  </si>
  <si>
    <t>M+ appliqu(Red)</t>
    <phoneticPr fontId="7" type="noConversion"/>
  </si>
  <si>
    <t>M1 Charger (International standard)</t>
    <phoneticPr fontId="7" type="noConversion"/>
  </si>
  <si>
    <t>M+ Rear Brake Lever</t>
    <phoneticPr fontId="7" type="noConversion"/>
  </si>
  <si>
    <t>M1 Front Disc Brake Top Fluid Reservoir</t>
    <phoneticPr fontId="7" type="noConversion"/>
  </si>
  <si>
    <t>L1 name plate</t>
    <phoneticPr fontId="7" type="noConversion"/>
  </si>
  <si>
    <t>M+ Spare Parts</t>
    <phoneticPr fontId="7" type="noConversion"/>
  </si>
  <si>
    <t>M+ Spare Parts - Table 1</t>
    <phoneticPr fontId="7" type="noConversion"/>
  </si>
  <si>
    <t>9</t>
    <phoneticPr fontId="7" type="noConversion"/>
  </si>
  <si>
    <t>4</t>
    <phoneticPr fontId="7" type="noConversion"/>
  </si>
  <si>
    <t>6</t>
    <phoneticPr fontId="7" type="noConversion"/>
  </si>
  <si>
    <t>7</t>
    <phoneticPr fontId="7" type="noConversion"/>
  </si>
  <si>
    <t>3</t>
    <phoneticPr fontId="7" type="noConversion"/>
  </si>
  <si>
    <t>8</t>
    <phoneticPr fontId="7" type="noConversion"/>
  </si>
  <si>
    <t>10</t>
    <phoneticPr fontId="7" type="noConversion"/>
  </si>
  <si>
    <t>13</t>
    <phoneticPr fontId="7" type="noConversion"/>
  </si>
  <si>
    <t>8</t>
    <phoneticPr fontId="7" type="noConversion"/>
  </si>
  <si>
    <t>10</t>
    <phoneticPr fontId="7" type="noConversion"/>
  </si>
  <si>
    <t>3</t>
    <phoneticPr fontId="7" type="noConversion"/>
  </si>
  <si>
    <t>4</t>
    <phoneticPr fontId="7" type="noConversion"/>
  </si>
  <si>
    <t>5</t>
    <phoneticPr fontId="7" type="noConversion"/>
  </si>
  <si>
    <t>6</t>
    <phoneticPr fontId="7" type="noConversion"/>
  </si>
  <si>
    <t>7</t>
    <phoneticPr fontId="7" type="noConversion"/>
  </si>
  <si>
    <t>2</t>
    <phoneticPr fontId="7" type="noConversion"/>
  </si>
  <si>
    <t>8</t>
    <phoneticPr fontId="7" type="noConversion"/>
  </si>
  <si>
    <t>1</t>
    <phoneticPr fontId="7" type="noConversion"/>
  </si>
  <si>
    <t>14</t>
    <phoneticPr fontId="7" type="noConversion"/>
  </si>
  <si>
    <t>4</t>
    <phoneticPr fontId="7" type="noConversion"/>
  </si>
  <si>
    <t>8</t>
    <phoneticPr fontId="7" type="noConversion"/>
  </si>
  <si>
    <t>9</t>
    <phoneticPr fontId="7" type="noConversion"/>
  </si>
  <si>
    <t>10</t>
    <phoneticPr fontId="7" type="noConversion"/>
  </si>
  <si>
    <t>11</t>
    <phoneticPr fontId="7" type="noConversion"/>
  </si>
  <si>
    <t>12</t>
    <phoneticPr fontId="7" type="noConversion"/>
  </si>
  <si>
    <t>13</t>
    <phoneticPr fontId="7" type="noConversion"/>
  </si>
  <si>
    <t>15</t>
  </si>
  <si>
    <t>M16</t>
    <phoneticPr fontId="7" type="noConversion"/>
  </si>
  <si>
    <t>ST4.2*13</t>
  </si>
  <si>
    <t>8</t>
    <phoneticPr fontId="7" type="noConversion"/>
  </si>
  <si>
    <t>05-2019</t>
    <phoneticPr fontId="7" type="noConversion"/>
  </si>
  <si>
    <t>U3 LTE 4G</t>
  </si>
  <si>
    <t>08-2019</t>
    <phoneticPr fontId="7" type="noConversion"/>
  </si>
  <si>
    <t>M1 Headlight</t>
  </si>
  <si>
    <t>5.2A 100V-240V VDE-British standard</t>
    <phoneticPr fontId="7" type="noConversion"/>
  </si>
  <si>
    <t>M1 Charger (British standard)</t>
    <phoneticPr fontId="7" type="noConversion"/>
  </si>
  <si>
    <t>M+ motor nut</t>
    <phoneticPr fontId="7" type="noConversion"/>
  </si>
  <si>
    <t>NIU Logo+M+ Sport</t>
    <phoneticPr fontId="7" type="noConversion"/>
  </si>
  <si>
    <t xml:space="preserve"> Manufactured Date From</t>
    <phoneticPr fontId="7" type="noConversion"/>
  </si>
  <si>
    <t>Manufactured Date To</t>
    <phoneticPr fontId="7" type="noConversion"/>
  </si>
  <si>
    <r>
      <t>M+</t>
    </r>
    <r>
      <rPr>
        <sz val="12"/>
        <color theme="1" tint="4.9989318521683403E-2"/>
        <rFont val="宋体"/>
        <family val="3"/>
        <charset val="134"/>
      </rPr>
      <t>前面板（银）</t>
    </r>
    <phoneticPr fontId="7" type="noConversion"/>
  </si>
  <si>
    <r>
      <t>M+</t>
    </r>
    <r>
      <rPr>
        <sz val="12"/>
        <color theme="1" tint="4.9989318521683403E-2"/>
        <rFont val="宋体"/>
        <family val="3"/>
        <charset val="134"/>
      </rPr>
      <t>前面板（白）</t>
    </r>
    <phoneticPr fontId="7" type="noConversion"/>
  </si>
  <si>
    <r>
      <t>M+</t>
    </r>
    <r>
      <rPr>
        <sz val="12"/>
        <color theme="1" tint="4.9989318521683403E-2"/>
        <rFont val="宋体"/>
        <family val="3"/>
        <charset val="134"/>
      </rPr>
      <t>前面板（蓝）</t>
    </r>
    <phoneticPr fontId="7" type="noConversion"/>
  </si>
  <si>
    <r>
      <t>M+</t>
    </r>
    <r>
      <rPr>
        <sz val="12"/>
        <color theme="1" tint="4.9989318521683403E-2"/>
        <rFont val="宋体"/>
        <family val="3"/>
        <charset val="134"/>
      </rPr>
      <t>前面板（红）</t>
    </r>
    <phoneticPr fontId="7" type="noConversion"/>
  </si>
  <si>
    <r>
      <t>M+</t>
    </r>
    <r>
      <rPr>
        <sz val="12"/>
        <color theme="1" tint="4.9989318521683403E-2"/>
        <rFont val="宋体"/>
        <family val="3"/>
        <charset val="134"/>
      </rPr>
      <t>前面板（黑红条）</t>
    </r>
    <phoneticPr fontId="7" type="noConversion"/>
  </si>
  <si>
    <r>
      <t xml:space="preserve">MB1200D </t>
    </r>
    <r>
      <rPr>
        <sz val="12"/>
        <color theme="1" tint="4.9989318521683403E-2"/>
        <rFont val="宋体"/>
        <family val="3"/>
        <charset val="134"/>
      </rPr>
      <t>前大灯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</si>
  <si>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左车体盖（银）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</si>
  <si>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左车体盖（白）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</si>
  <si>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左车体盖（蓝）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</si>
  <si>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左车体盖（红）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</si>
  <si>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左车体盖（黑红条）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</si>
  <si>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右车体盖（银）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</si>
  <si>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右车体盖（白）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</si>
  <si>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右车体盖（蓝）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</si>
  <si>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右车体盖（红）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</si>
  <si>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右车体盖（黑红条）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</si>
  <si>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中轴盖（左）银色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</si>
  <si>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中轴盖（左）白色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</si>
  <si>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中轴盖（左）蓝色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</si>
  <si>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中轴盖（左）红色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</si>
  <si>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中轴盖（左）黑红条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</si>
  <si>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中轴盖（右）银色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</si>
  <si>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中轴盖（右）白色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</si>
  <si>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中轴盖（右）蓝色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</si>
  <si>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中轴盖（右）红色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</si>
  <si>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中轴盖（右）黑红条</t>
    </r>
    <phoneticPr fontId="7" type="noConversion"/>
  </si>
  <si>
    <r>
      <t xml:space="preserve">M1 </t>
    </r>
    <r>
      <rPr>
        <sz val="12"/>
        <color theme="1" tint="4.9989318521683403E-2"/>
        <rFont val="宋体"/>
        <family val="3"/>
        <charset val="134"/>
      </rPr>
      <t>牌照安装支架</t>
    </r>
    <phoneticPr fontId="7" type="noConversion"/>
  </si>
  <si>
    <r>
      <t xml:space="preserve">M1SS </t>
    </r>
    <r>
      <rPr>
        <sz val="12"/>
        <color theme="1" tint="4.9989318521683403E-2"/>
        <rFont val="宋体"/>
        <family val="3"/>
        <charset val="134"/>
      </rPr>
      <t>充电器（欧标）</t>
    </r>
    <phoneticPr fontId="7" type="noConversion"/>
  </si>
  <si>
    <r>
      <t xml:space="preserve">M1SS </t>
    </r>
    <r>
      <rPr>
        <sz val="12"/>
        <color theme="1" tint="4.9989318521683403E-2"/>
        <rFont val="宋体"/>
        <family val="3"/>
        <charset val="134"/>
      </rPr>
      <t>充电器（国标）</t>
    </r>
    <phoneticPr fontId="7" type="noConversion"/>
  </si>
  <si>
    <t>PP+T20</t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</si>
  <si>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前轮罩（前）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</si>
  <si>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前轮罩（后）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</si>
  <si>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车架底板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</si>
  <si>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座桶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</si>
  <si>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后碟刹上泵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</si>
  <si>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后碟刹下泵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</si>
  <si>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电源显示面板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</si>
  <si>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贴花（红）</t>
    </r>
    <phoneticPr fontId="7" type="noConversion"/>
  </si>
  <si>
    <r>
      <t xml:space="preserve">N1S </t>
    </r>
    <r>
      <rPr>
        <sz val="12"/>
        <color theme="1" tint="4.9989318521683403E-2"/>
        <rFont val="Helvetica"/>
        <family val="2"/>
      </rPr>
      <t>上碗</t>
    </r>
  </si>
  <si>
    <r>
      <t xml:space="preserve">N1S </t>
    </r>
    <r>
      <rPr>
        <sz val="12"/>
        <color theme="1" tint="4.9989318521683403E-2"/>
        <rFont val="Helvetica"/>
        <family val="2"/>
      </rPr>
      <t>上档碗</t>
    </r>
  </si>
  <si>
    <r>
      <t xml:space="preserve">N1S </t>
    </r>
    <r>
      <rPr>
        <sz val="12"/>
        <color theme="1" tint="4.9989318521683403E-2"/>
        <rFont val="Helvetica"/>
        <family val="2"/>
      </rPr>
      <t>锁紧螺母</t>
    </r>
  </si>
  <si>
    <r>
      <t xml:space="preserve">N1S </t>
    </r>
    <r>
      <rPr>
        <sz val="12"/>
        <color theme="1" tint="4.9989318521683403E-2"/>
        <rFont val="Helvetica"/>
        <family val="2"/>
      </rPr>
      <t>上球架</t>
    </r>
  </si>
  <si>
    <r>
      <t xml:space="preserve">M+ </t>
    </r>
    <r>
      <rPr>
        <sz val="12"/>
        <color theme="1" tint="4.9989318521683403E-2"/>
        <rFont val="Helvetica"/>
        <family val="2"/>
      </rPr>
      <t>下碗</t>
    </r>
  </si>
  <si>
    <r>
      <t>Material 40Cr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Black electrophoresis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HRC48-56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inner diameter Φ28mm,  height4.5mm</t>
    </r>
    <phoneticPr fontId="7" type="noConversion"/>
  </si>
  <si>
    <r>
      <t>M+</t>
    </r>
    <r>
      <rPr>
        <sz val="12"/>
        <color theme="1" tint="4.9989318521683403E-2"/>
        <rFont val="Helvetica"/>
        <family val="2"/>
      </rPr>
      <t>下球架</t>
    </r>
  </si>
  <si>
    <r>
      <t>Matrial GCr15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HRC62-66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</si>
  <si>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后平叉（左）</t>
    </r>
  </si>
  <si>
    <r>
      <t>M+ Rear Swing Arm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Left</t>
    </r>
    <r>
      <rPr>
        <sz val="12"/>
        <color theme="1" tint="4.9989318521683403E-2"/>
        <rFont val="宋体"/>
        <family val="3"/>
        <charset val="134"/>
      </rPr>
      <t>）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</si>
  <si>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后平叉（右）</t>
    </r>
  </si>
  <si>
    <r>
      <t>M+ Rear Swing Arm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Right</t>
    </r>
    <r>
      <rPr>
        <sz val="12"/>
        <color theme="1" tint="4.9989318521683403E-2"/>
        <rFont val="宋体"/>
        <family val="3"/>
        <charset val="134"/>
      </rPr>
      <t>）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</si>
  <si>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平叉轴</t>
    </r>
  </si>
  <si>
    <r>
      <t xml:space="preserve"> black zinc plating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Hexagon Flange Bolt M10*1.25*190mm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</si>
  <si>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平叉轴连接轴套</t>
    </r>
  </si>
  <si>
    <r>
      <t>inner diameterΦ10,  external diameterΦ15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 xml:space="preserve">length 165mm </t>
    </r>
    <r>
      <rPr>
        <sz val="12"/>
        <color indexed="8"/>
        <rFont val="宋体"/>
        <family val="3"/>
        <charset val="134"/>
      </rPr>
      <t/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</si>
  <si>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平叉轴</t>
    </r>
  </si>
  <si>
    <r>
      <t xml:space="preserve">M+ </t>
    </r>
    <r>
      <rPr>
        <sz val="12"/>
        <color theme="1" tint="4.9989318521683403E-2"/>
        <rFont val="Helvetica"/>
        <family val="2"/>
      </rPr>
      <t>中撑</t>
    </r>
  </si>
  <si>
    <r>
      <t>Materia Q235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pipe diameterΦ22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spraying plastics</t>
    </r>
    <phoneticPr fontId="7" type="noConversion"/>
  </si>
  <si>
    <r>
      <rPr>
        <sz val="12"/>
        <color theme="1" tint="4.9989318521683403E-2"/>
        <rFont val="Helvetica"/>
        <family val="2"/>
      </rPr>
      <t>中撑衬套</t>
    </r>
  </si>
  <si>
    <r>
      <t xml:space="preserve">N1SS </t>
    </r>
    <r>
      <rPr>
        <sz val="12"/>
        <color theme="1" tint="4.9989318521683403E-2"/>
        <rFont val="Helvetica"/>
        <family val="2"/>
      </rPr>
      <t>双弹簧</t>
    </r>
  </si>
  <si>
    <r>
      <t xml:space="preserve">U1SS </t>
    </r>
    <r>
      <rPr>
        <sz val="12"/>
        <color theme="1" tint="4.9989318521683403E-2"/>
        <rFont val="Helvetica"/>
        <family val="2"/>
      </rPr>
      <t>边撑双弹簧</t>
    </r>
  </si>
  <si>
    <r>
      <t xml:space="preserve">N1SP </t>
    </r>
    <r>
      <rPr>
        <sz val="12"/>
        <color theme="1" tint="4.9989318521683403E-2"/>
        <rFont val="Helvetica"/>
        <family val="2"/>
      </rPr>
      <t>边撑开关</t>
    </r>
  </si>
  <si>
    <r>
      <t xml:space="preserve">N1SS </t>
    </r>
    <r>
      <rPr>
        <sz val="12"/>
        <color theme="1" tint="4.9989318521683403E-2"/>
        <rFont val="Helvetica"/>
        <family val="2"/>
      </rPr>
      <t>边撑固定螺栓</t>
    </r>
  </si>
  <si>
    <r>
      <rPr>
        <sz val="12"/>
        <color theme="1" tint="4.9989318521683403E-2"/>
        <rFont val="Helvetica"/>
        <family val="2"/>
      </rPr>
      <t>后减震橡胶缓冲套</t>
    </r>
  </si>
  <si>
    <r>
      <t xml:space="preserve">M+ </t>
    </r>
    <r>
      <rPr>
        <sz val="12"/>
        <color theme="1" tint="4.9989318521683403E-2"/>
        <rFont val="Helvetica"/>
        <family val="2"/>
      </rPr>
      <t>后轮罩支架（左）</t>
    </r>
  </si>
  <si>
    <r>
      <t>M+ Rear Wheel Cover Bracket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Left)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</si>
  <si>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后轮罩支架（右）</t>
    </r>
  </si>
  <si>
    <r>
      <t>M+ Rear Wheel Cover Bracket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Right)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</si>
  <si>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电机线夹</t>
    </r>
  </si>
  <si>
    <r>
      <t xml:space="preserve">M+ </t>
    </r>
    <r>
      <rPr>
        <sz val="12"/>
        <color theme="1" tint="4.9989318521683403E-2"/>
        <rFont val="Helvetica"/>
        <family val="2"/>
      </rPr>
      <t>自动弹出后搁脚（左）</t>
    </r>
  </si>
  <si>
    <r>
      <t xml:space="preserve">M+ </t>
    </r>
    <r>
      <rPr>
        <sz val="12"/>
        <color theme="1" tint="4.9989318521683403E-2"/>
        <rFont val="Helvetica"/>
        <family val="2"/>
      </rPr>
      <t>自动弹出后搁脚（右）</t>
    </r>
  </si>
  <si>
    <r>
      <t xml:space="preserve">M+SS </t>
    </r>
    <r>
      <rPr>
        <sz val="12"/>
        <color theme="1" tint="4.9989318521683403E-2"/>
        <rFont val="Helvetica"/>
        <family val="2"/>
      </rPr>
      <t>后减震</t>
    </r>
  </si>
  <si>
    <r>
      <t>330mm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stroke of 60MM</t>
    </r>
    <r>
      <rPr>
        <sz val="12"/>
        <color theme="1" tint="4.9989318521683403E-2"/>
        <rFont val="宋体"/>
        <family val="3"/>
        <charset val="134"/>
      </rPr>
      <t>）</t>
    </r>
    <r>
      <rPr>
        <sz val="12"/>
        <color theme="1" tint="4.9989318521683403E-2"/>
        <rFont val="Arial"/>
        <family val="2"/>
      </rPr>
      <t>Black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K1=20.5N/mm K2=37.9N/mm</t>
    </r>
    <phoneticPr fontId="7" type="noConversion"/>
  </si>
  <si>
    <r>
      <t xml:space="preserve">M+SS </t>
    </r>
    <r>
      <rPr>
        <sz val="12"/>
        <color theme="1" tint="4.9989318521683403E-2"/>
        <rFont val="Helvetica"/>
        <family val="2"/>
      </rPr>
      <t>边撑</t>
    </r>
  </si>
  <si>
    <r>
      <t xml:space="preserve">M+SS </t>
    </r>
    <r>
      <rPr>
        <sz val="12"/>
        <color theme="1" tint="4.9989318521683403E-2"/>
        <rFont val="Helvetica"/>
        <family val="2"/>
      </rPr>
      <t>前叉组件（含减震）</t>
    </r>
  </si>
  <si>
    <r>
      <t xml:space="preserve">M1 </t>
    </r>
    <r>
      <rPr>
        <sz val="12"/>
        <color theme="1" tint="4.9989318521683403E-2"/>
        <rFont val="Helvetica"/>
        <family val="2"/>
      </rPr>
      <t>前轮毂</t>
    </r>
  </si>
  <si>
    <r>
      <t xml:space="preserve">M+SS </t>
    </r>
    <r>
      <rPr>
        <sz val="12"/>
        <color theme="1" tint="4.9989318521683403E-2"/>
        <rFont val="Helvetica"/>
        <family val="2"/>
      </rPr>
      <t>轮胎</t>
    </r>
  </si>
  <si>
    <r>
      <t xml:space="preserve">M1 </t>
    </r>
    <r>
      <rPr>
        <sz val="12"/>
        <color theme="1" tint="4.9989318521683403E-2"/>
        <rFont val="Helvetica"/>
        <family val="2"/>
      </rPr>
      <t>前碟刹盘</t>
    </r>
  </si>
  <si>
    <r>
      <t xml:space="preserve">M1 </t>
    </r>
    <r>
      <rPr>
        <sz val="12"/>
        <color theme="1" tint="4.9989318521683403E-2"/>
        <rFont val="Helvetica"/>
        <family val="2"/>
      </rPr>
      <t>前轮轴</t>
    </r>
  </si>
  <si>
    <r>
      <t xml:space="preserve">M1 </t>
    </r>
    <r>
      <rPr>
        <sz val="12"/>
        <color theme="1" tint="4.9989318521683403E-2"/>
        <rFont val="Helvetica"/>
        <family val="2"/>
      </rPr>
      <t>前轮轴套</t>
    </r>
  </si>
  <si>
    <r>
      <t xml:space="preserve">N1S </t>
    </r>
    <r>
      <rPr>
        <sz val="12"/>
        <color theme="1" tint="4.9989318521683403E-2"/>
        <rFont val="Helvetica"/>
        <family val="2"/>
      </rPr>
      <t>前叉止转片</t>
    </r>
  </si>
  <si>
    <r>
      <t xml:space="preserve">M1SS </t>
    </r>
    <r>
      <rPr>
        <sz val="12"/>
        <color theme="1" tint="4.9989318521683403E-2"/>
        <rFont val="Helvetica"/>
        <family val="2"/>
      </rPr>
      <t>前左右反射器</t>
    </r>
  </si>
  <si>
    <r>
      <rPr>
        <sz val="12"/>
        <color theme="1" tint="4.9989318521683403E-2"/>
        <rFont val="Helvetica"/>
        <family val="2"/>
      </rPr>
      <t>后碟刹盘</t>
    </r>
  </si>
  <si>
    <r>
      <t xml:space="preserve">M+SS </t>
    </r>
    <r>
      <rPr>
        <sz val="12"/>
        <color theme="1" tint="4.9989318521683403E-2"/>
        <rFont val="Helvetica"/>
        <family val="2"/>
      </rPr>
      <t>电机</t>
    </r>
  </si>
  <si>
    <r>
      <t>48V1200W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BOSCH customized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</si>
  <si>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方向把</t>
    </r>
  </si>
  <si>
    <r>
      <t xml:space="preserve">M+SS </t>
    </r>
    <r>
      <rPr>
        <sz val="12"/>
        <color theme="1" tint="4.9989318521683403E-2"/>
        <rFont val="Helvetica"/>
        <family val="2"/>
      </rPr>
      <t>前碟刹总成</t>
    </r>
  </si>
  <si>
    <r>
      <t xml:space="preserve">M+ </t>
    </r>
    <r>
      <rPr>
        <sz val="12"/>
        <color theme="1" tint="4.9989318521683403E-2"/>
        <rFont val="Helvetica"/>
        <family val="2"/>
      </rPr>
      <t>后碟刹总成</t>
    </r>
  </si>
  <si>
    <r>
      <t xml:space="preserve">M1SS </t>
    </r>
    <r>
      <rPr>
        <sz val="12"/>
        <color theme="1" tint="4.9989318521683403E-2"/>
        <rFont val="Helvetica"/>
        <family val="2"/>
      </rPr>
      <t>手把（左）</t>
    </r>
  </si>
  <si>
    <r>
      <t xml:space="preserve">M1SS </t>
    </r>
    <r>
      <rPr>
        <sz val="12"/>
        <color theme="1" tint="4.9989318521683403E-2"/>
        <rFont val="Helvetica"/>
        <family val="2"/>
      </rPr>
      <t>调速转把（右）</t>
    </r>
  </si>
  <si>
    <r>
      <t xml:space="preserve">M1 </t>
    </r>
    <r>
      <rPr>
        <sz val="12"/>
        <color theme="1" tint="4.9989318521683403E-2"/>
        <rFont val="Helvetica"/>
        <family val="2"/>
      </rPr>
      <t>组合开关（左）</t>
    </r>
  </si>
  <si>
    <r>
      <t xml:space="preserve">M1SS </t>
    </r>
    <r>
      <rPr>
        <sz val="12"/>
        <color theme="1" tint="4.9989318521683403E-2"/>
        <rFont val="Helvetica"/>
        <family val="2"/>
      </rPr>
      <t>组合开关（右）</t>
    </r>
  </si>
  <si>
    <r>
      <t xml:space="preserve">M+SS </t>
    </r>
    <r>
      <rPr>
        <sz val="12"/>
        <color theme="1" tint="4.9989318521683403E-2"/>
        <rFont val="Helvetica"/>
        <family val="2"/>
      </rPr>
      <t>仪表总成</t>
    </r>
  </si>
  <si>
    <r>
      <t xml:space="preserve">M1 </t>
    </r>
    <r>
      <rPr>
        <sz val="12"/>
        <color theme="1" tint="4.9989318521683403E-2"/>
        <rFont val="Helvetica"/>
        <family val="2"/>
      </rPr>
      <t>牛头标</t>
    </r>
  </si>
  <si>
    <r>
      <t xml:space="preserve">M1 </t>
    </r>
    <r>
      <rPr>
        <sz val="12"/>
        <color theme="1" tint="4.9989318521683403E-2"/>
        <rFont val="Helvetica"/>
        <family val="2"/>
      </rPr>
      <t>把罩上盖</t>
    </r>
  </si>
  <si>
    <r>
      <t xml:space="preserve">M1 </t>
    </r>
    <r>
      <rPr>
        <sz val="12"/>
        <color theme="1" tint="4.9989318521683403E-2"/>
        <rFont val="Helvetica"/>
        <family val="2"/>
      </rPr>
      <t>把罩左侧盖</t>
    </r>
  </si>
  <si>
    <r>
      <t xml:space="preserve">M1 </t>
    </r>
    <r>
      <rPr>
        <sz val="12"/>
        <color theme="1" tint="4.9989318521683403E-2"/>
        <rFont val="Helvetica"/>
        <family val="2"/>
      </rPr>
      <t>把罩右侧盖</t>
    </r>
  </si>
  <si>
    <r>
      <t xml:space="preserve">M1SS </t>
    </r>
    <r>
      <rPr>
        <sz val="12"/>
        <color theme="1" tint="4.9989318521683403E-2"/>
        <rFont val="Helvetica"/>
        <family val="2"/>
      </rPr>
      <t>把罩后盖</t>
    </r>
  </si>
  <si>
    <r>
      <t xml:space="preserve">M+SS </t>
    </r>
    <r>
      <rPr>
        <sz val="12"/>
        <color theme="1" tint="4.9989318521683403E-2"/>
        <rFont val="Helvetica"/>
        <family val="2"/>
      </rPr>
      <t>把罩前盖</t>
    </r>
  </si>
  <si>
    <r>
      <t xml:space="preserve">M+SS </t>
    </r>
    <r>
      <rPr>
        <sz val="12"/>
        <color theme="1" tint="4.9989318521683403E-2"/>
        <rFont val="Helvetica"/>
        <family val="2"/>
      </rPr>
      <t>线束总成</t>
    </r>
  </si>
  <si>
    <r>
      <t xml:space="preserve">M1SS </t>
    </r>
    <r>
      <rPr>
        <sz val="12"/>
        <color theme="1" tint="4.9989318521683403E-2"/>
        <rFont val="Helvetica"/>
        <family val="2"/>
      </rPr>
      <t>右转向灯总成</t>
    </r>
  </si>
  <si>
    <r>
      <t>LED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with E-Mark</t>
    </r>
    <phoneticPr fontId="7" type="noConversion"/>
  </si>
  <si>
    <r>
      <t xml:space="preserve">M1SS </t>
    </r>
    <r>
      <rPr>
        <sz val="12"/>
        <color theme="1" tint="4.9989318521683403E-2"/>
        <rFont val="Helvetica"/>
        <family val="2"/>
      </rPr>
      <t>左转向灯总成</t>
    </r>
  </si>
  <si>
    <r>
      <t xml:space="preserve">M+ </t>
    </r>
    <r>
      <rPr>
        <sz val="12"/>
        <color theme="1" tint="4.9989318521683403E-2"/>
        <rFont val="Helvetica"/>
        <family val="2"/>
      </rPr>
      <t>护腿板</t>
    </r>
  </si>
  <si>
    <r>
      <t>U1 USB</t>
    </r>
    <r>
      <rPr>
        <sz val="12"/>
        <color theme="1" tint="4.9989318521683403E-2"/>
        <rFont val="Helvetica"/>
        <family val="2"/>
      </rPr>
      <t>接口</t>
    </r>
  </si>
  <si>
    <r>
      <t xml:space="preserve">M+ </t>
    </r>
    <r>
      <rPr>
        <sz val="12"/>
        <color theme="1" tint="4.9989318521683403E-2"/>
        <rFont val="Helvetica"/>
        <family val="2"/>
      </rPr>
      <t>储物箱</t>
    </r>
  </si>
  <si>
    <r>
      <t xml:space="preserve">M+ </t>
    </r>
    <r>
      <rPr>
        <sz val="12"/>
        <color theme="1" tint="4.9989318521683403E-2"/>
        <rFont val="Helvetica"/>
        <family val="2"/>
      </rPr>
      <t>储物箱内衬挂钩</t>
    </r>
  </si>
  <si>
    <r>
      <t>5.2A 100V-240VInternational standard flat plug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VDE - International standard plug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</si>
  <si>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银</t>
    </r>
    <r>
      <rPr>
        <sz val="12"/>
        <color theme="1" tint="4.9989318521683403E-2"/>
        <rFont val="Arial"/>
        <family val="2"/>
      </rPr>
      <t>)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</si>
  <si>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白</t>
    </r>
    <r>
      <rPr>
        <sz val="12"/>
        <color theme="1" tint="4.9989318521683403E-2"/>
        <rFont val="Arial"/>
        <family val="2"/>
      </rPr>
      <t>)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</si>
  <si>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蓝</t>
    </r>
    <r>
      <rPr>
        <sz val="12"/>
        <color theme="1" tint="4.9989318521683403E-2"/>
        <rFont val="Arial"/>
        <family val="2"/>
      </rPr>
      <t>)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</si>
  <si>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红</t>
    </r>
    <r>
      <rPr>
        <sz val="12"/>
        <color theme="1" tint="4.9989318521683403E-2"/>
        <rFont val="Arial"/>
        <family val="2"/>
      </rPr>
      <t>)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</si>
  <si>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前挡泥板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黑红条</t>
    </r>
    <r>
      <rPr>
        <sz val="12"/>
        <color theme="1" tint="4.9989318521683403E-2"/>
        <rFont val="Arial"/>
        <family val="2"/>
      </rPr>
      <t>)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</si>
  <si>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中护板上盖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银）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</si>
  <si>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中护板上盖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白）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</si>
  <si>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中护板上盖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蓝）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</si>
  <si>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中护板上盖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红）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</si>
  <si>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中护板上盖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宋体"/>
        <family val="3"/>
        <charset val="134"/>
      </rPr>
      <t>黑红条）</t>
    </r>
    <phoneticPr fontId="7" type="noConversion"/>
  </si>
  <si>
    <r>
      <t>Controller 48V40A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FOC vector controller 1200W include tieline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Motor hall</t>
    </r>
    <r>
      <rPr>
        <sz val="12"/>
        <color theme="1" tint="4.9989318521683403E-2"/>
        <rFont val="宋体"/>
        <family val="3"/>
        <charset val="134"/>
      </rPr>
      <t>）</t>
    </r>
    <r>
      <rPr>
        <sz val="12"/>
        <color theme="1" tint="4.9989318521683403E-2"/>
        <rFont val="Arial"/>
        <family val="2"/>
      </rPr>
      <t>25Km/h</t>
    </r>
    <phoneticPr fontId="7" type="noConversion"/>
  </si>
  <si>
    <r>
      <t>Controller 48V40A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FOC vector controller 1200W include tieline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Motor hall</t>
    </r>
    <r>
      <rPr>
        <sz val="12"/>
        <color theme="1" tint="4.9989318521683403E-2"/>
        <rFont val="宋体"/>
        <family val="3"/>
        <charset val="134"/>
      </rPr>
      <t>）</t>
    </r>
    <r>
      <rPr>
        <sz val="12"/>
        <color theme="1" tint="4.9989318521683403E-2"/>
        <rFont val="Arial"/>
        <family val="2"/>
      </rPr>
      <t>45Km/h</t>
    </r>
    <phoneticPr fontId="7" type="noConversion"/>
  </si>
  <si>
    <r>
      <t>U3 LTE UBLOX Smart central controller</t>
    </r>
    <r>
      <rPr>
        <sz val="12"/>
        <color theme="1" tint="4.9989318521683403E-2"/>
        <rFont val="宋体"/>
        <family val="3"/>
        <charset val="134"/>
      </rPr>
      <t>（</t>
    </r>
    <r>
      <rPr>
        <sz val="12"/>
        <color theme="1" tint="4.9989318521683403E-2"/>
        <rFont val="Arial"/>
        <family val="2"/>
      </rPr>
      <t>EU)</t>
    </r>
    <phoneticPr fontId="7" type="noConversion"/>
  </si>
  <si>
    <r>
      <t>U3 LTE UBLOX Smart central controller</t>
    </r>
    <r>
      <rPr>
        <sz val="12"/>
        <color theme="1" tint="4.9989318521683403E-2"/>
        <rFont val="Helvetica"/>
        <family val="2"/>
        <charset val="134"/>
      </rPr>
      <t>（</t>
    </r>
    <r>
      <rPr>
        <sz val="12"/>
        <color theme="1" tint="4.9989318521683403E-2"/>
        <rFont val="Arial"/>
        <family val="2"/>
      </rPr>
      <t>American)</t>
    </r>
  </si>
  <si>
    <r>
      <t>φ12*φ6.6*1.6mm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black</t>
    </r>
    <phoneticPr fontId="7" type="noConversion"/>
  </si>
  <si>
    <r>
      <t>M6*20 with flat gasket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flat gasketφ18</t>
    </r>
    <phoneticPr fontId="7" type="noConversion"/>
  </si>
  <si>
    <r>
      <t>M5*20 with flat gasket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flat gasketφ12</t>
    </r>
    <phoneticPr fontId="7" type="noConversion"/>
  </si>
  <si>
    <r>
      <t>Panasonic NCR18650GA 3500mAh</t>
    </r>
    <r>
      <rPr>
        <sz val="12"/>
        <color theme="1" tint="4.9989318521683403E-2"/>
        <rFont val="宋体"/>
        <family val="3"/>
        <charset val="134"/>
      </rPr>
      <t>，</t>
    </r>
    <r>
      <rPr>
        <sz val="12"/>
        <color theme="1" tint="4.9989318521683403E-2"/>
        <rFont val="Arial"/>
        <family val="2"/>
      </rPr>
      <t>48V42Ah</t>
    </r>
    <r>
      <rPr>
        <sz val="12"/>
        <color theme="1" tint="4.9989318521683403E-2"/>
        <rFont val="宋体"/>
        <family val="3"/>
        <charset val="134"/>
      </rPr>
      <t>，德朗能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</si>
  <si>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后碟刹油管</t>
    </r>
    <r>
      <rPr>
        <sz val="12"/>
        <color theme="1" tint="4.9989318521683403E-2"/>
        <rFont val="Arial"/>
        <family val="2"/>
      </rPr>
      <t xml:space="preserve"> </t>
    </r>
    <phoneticPr fontId="7" type="noConversion"/>
  </si>
  <si>
    <r>
      <t xml:space="preserve">M+ </t>
    </r>
    <r>
      <rPr>
        <sz val="12"/>
        <color theme="1" tint="4.9989318521683403E-2"/>
        <rFont val="宋体"/>
        <family val="2"/>
        <charset val="134"/>
      </rPr>
      <t>后碟刹刹把</t>
    </r>
    <phoneticPr fontId="7" type="noConversion"/>
  </si>
  <si>
    <r>
      <t>M+</t>
    </r>
    <r>
      <rPr>
        <sz val="12"/>
        <color theme="1" tint="4.9989318521683403E-2"/>
        <rFont val="宋体"/>
        <family val="2"/>
        <charset val="134"/>
      </rPr>
      <t>后碟刹蹄块（同国内</t>
    </r>
    <r>
      <rPr>
        <sz val="12"/>
        <color theme="1" tint="4.9989318521683403E-2"/>
        <rFont val="Arial"/>
        <family val="2"/>
      </rPr>
      <t>N1S)</t>
    </r>
    <phoneticPr fontId="7" type="noConversion"/>
  </si>
  <si>
    <t>M+ Rear Brake Pad Set</t>
    <phoneticPr fontId="7" type="noConversion"/>
  </si>
  <si>
    <r>
      <t xml:space="preserve">M+ </t>
    </r>
    <r>
      <rPr>
        <sz val="11"/>
        <color theme="1" tint="4.9989318521683403E-2"/>
        <rFont val="Helvetica"/>
        <family val="3"/>
        <charset val="134"/>
      </rPr>
      <t>车体硬标</t>
    </r>
    <phoneticPr fontId="7" type="noConversion"/>
  </si>
  <si>
    <t>name badge</t>
    <phoneticPr fontId="7" type="noConversion"/>
  </si>
  <si>
    <t>MQI+-Sport</t>
    <phoneticPr fontId="7" type="noConversion"/>
  </si>
  <si>
    <t>Japan</t>
  </si>
  <si>
    <t>Japan, Korea</t>
  </si>
  <si>
    <r>
      <t>70*30mm</t>
    </r>
    <r>
      <rPr>
        <strike/>
        <sz val="12"/>
        <color theme="1" tint="4.9989318521683403E-2"/>
        <rFont val="宋体"/>
        <family val="3"/>
        <charset val="134"/>
      </rPr>
      <t>，</t>
    </r>
    <r>
      <rPr>
        <strike/>
        <sz val="12"/>
        <color theme="1" tint="4.9989318521683403E-2"/>
        <rFont val="Arial"/>
        <family val="2"/>
      </rPr>
      <t>aluminum alloy</t>
    </r>
    <r>
      <rPr>
        <strike/>
        <sz val="12"/>
        <color theme="1" tint="4.9989318521683403E-2"/>
        <rFont val="宋体"/>
        <family val="3"/>
        <charset val="134"/>
      </rPr>
      <t>（</t>
    </r>
    <r>
      <rPr>
        <strike/>
        <sz val="12"/>
        <color theme="1" tint="4.9989318521683403E-2"/>
        <rFont val="Arial"/>
        <family val="2"/>
      </rPr>
      <t>Version</t>
    </r>
    <r>
      <rPr>
        <strike/>
        <sz val="12"/>
        <color theme="1" tint="4.9989318521683403E-2"/>
        <rFont val="宋体"/>
        <family val="3"/>
        <charset val="134"/>
      </rPr>
      <t>：</t>
    </r>
    <r>
      <rPr>
        <strike/>
        <sz val="12"/>
        <color theme="1" tint="4.9989318521683403E-2"/>
        <rFont val="Arial"/>
        <family val="2"/>
      </rPr>
      <t>1.3KW 25Km/h</t>
    </r>
    <r>
      <rPr>
        <strike/>
        <sz val="12"/>
        <color theme="1" tint="4.9989318521683403E-2"/>
        <rFont val="宋体"/>
        <family val="3"/>
        <charset val="134"/>
      </rPr>
      <t>）</t>
    </r>
    <phoneticPr fontId="7" type="noConversion"/>
  </si>
  <si>
    <r>
      <t>70*30mm</t>
    </r>
    <r>
      <rPr>
        <strike/>
        <sz val="12"/>
        <color theme="1" tint="4.9989318521683403E-2"/>
        <rFont val="宋体"/>
        <family val="3"/>
        <charset val="134"/>
      </rPr>
      <t>，</t>
    </r>
    <r>
      <rPr>
        <strike/>
        <sz val="12"/>
        <color theme="1" tint="4.9989318521683403E-2"/>
        <rFont val="Arial"/>
        <family val="2"/>
      </rPr>
      <t>aluminum alloy</t>
    </r>
    <r>
      <rPr>
        <strike/>
        <sz val="12"/>
        <color theme="1" tint="4.9989318521683403E-2"/>
        <rFont val="宋体"/>
        <family val="3"/>
        <charset val="134"/>
      </rPr>
      <t>（</t>
    </r>
    <r>
      <rPr>
        <strike/>
        <sz val="12"/>
        <color theme="1" tint="4.9989318521683403E-2"/>
        <rFont val="Arial"/>
        <family val="2"/>
      </rPr>
      <t>Version</t>
    </r>
    <r>
      <rPr>
        <strike/>
        <sz val="12"/>
        <color theme="1" tint="4.9989318521683403E-2"/>
        <rFont val="宋体"/>
        <family val="3"/>
        <charset val="134"/>
      </rPr>
      <t>：</t>
    </r>
    <r>
      <rPr>
        <strike/>
        <sz val="12"/>
        <color theme="1" tint="4.9989318521683403E-2"/>
        <rFont val="Arial"/>
        <family val="2"/>
      </rPr>
      <t>1.4KW 45Km/h</t>
    </r>
    <r>
      <rPr>
        <strike/>
        <sz val="12"/>
        <color theme="1" tint="4.9989318521683403E-2"/>
        <rFont val="宋体"/>
        <family val="3"/>
        <charset val="134"/>
      </rPr>
      <t>）</t>
    </r>
    <phoneticPr fontId="7" type="noConversion"/>
  </si>
  <si>
    <t>04-2019</t>
    <phoneticPr fontId="7" type="noConversion"/>
  </si>
  <si>
    <t>Japan</t>
    <phoneticPr fontId="7" type="noConversion"/>
  </si>
  <si>
    <t>[E3/E4]Rear brake disc</t>
    <phoneticPr fontId="7" type="noConversion"/>
  </si>
  <si>
    <t>LED</t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</si>
  <si>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前面板车标</t>
    </r>
    <phoneticPr fontId="7" type="noConversion"/>
  </si>
  <si>
    <r>
      <t xml:space="preserve">M+SS </t>
    </r>
    <r>
      <rPr>
        <sz val="12"/>
        <color theme="1" tint="4.9989318521683403E-2"/>
        <rFont val="Helvetica"/>
        <family val="2"/>
      </rPr>
      <t>尾灯总成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</si>
  <si>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后中心盖（原尾盖）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</si>
  <si>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后中心盖上盖（原尾盖遮盖）</t>
    </r>
    <phoneticPr fontId="7" type="noConversion"/>
  </si>
  <si>
    <t>11-2019</t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</si>
  <si>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减震护板（左）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</si>
  <si>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减震护板（右）</t>
    </r>
    <phoneticPr fontId="7" type="noConversion"/>
  </si>
  <si>
    <t>M1 Plate Holder</t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</si>
  <si>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后尾牌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</si>
  <si>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牌照灯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</si>
  <si>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后轮挡泥板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</si>
  <si>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后反射器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</si>
  <si>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中护板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</si>
  <si>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左装饰灯总成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</si>
  <si>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右装饰灯总成</t>
    </r>
    <phoneticPr fontId="7" type="noConversion"/>
  </si>
  <si>
    <r>
      <t xml:space="preserve">M1SS </t>
    </r>
    <r>
      <rPr>
        <sz val="12"/>
        <color theme="1" tint="4.9989318521683403E-2"/>
        <rFont val="Helvetica"/>
        <family val="2"/>
      </rPr>
      <t>充电器</t>
    </r>
    <r>
      <rPr>
        <sz val="12"/>
        <color theme="1" tint="4.9989318521683403E-2"/>
        <rFont val="Arial"/>
        <family val="2"/>
      </rPr>
      <t>(</t>
    </r>
    <r>
      <rPr>
        <sz val="12"/>
        <color theme="1" tint="4.9989318521683403E-2"/>
        <rFont val="Helvetica"/>
        <family val="2"/>
      </rPr>
      <t>英标）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</si>
  <si>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左后视镜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</si>
  <si>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右后视镜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</si>
  <si>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仪表挡风板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</si>
  <si>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头盔挂钩</t>
    </r>
    <phoneticPr fontId="7" type="noConversion"/>
  </si>
  <si>
    <r>
      <rPr>
        <sz val="12"/>
        <color theme="1" tint="4.9989318521683403E-2"/>
        <rFont val="Helvetica"/>
        <family val="2"/>
      </rPr>
      <t>前挡泥板胶垫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</si>
  <si>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号码盖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</si>
  <si>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左后扶手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</si>
  <si>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右后扶手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</si>
  <si>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后轮罩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</si>
  <si>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前轮罩挡泥垫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</si>
  <si>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脚踏板</t>
    </r>
    <phoneticPr fontId="7" type="noConversion"/>
  </si>
  <si>
    <r>
      <t xml:space="preserve">M+SS </t>
    </r>
    <r>
      <rPr>
        <sz val="12"/>
        <color theme="1" tint="4.9989318521683403E-2"/>
        <rFont val="Helvetica"/>
        <family val="2"/>
      </rPr>
      <t>鞍座组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</si>
  <si>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鞍座锁线</t>
    </r>
    <phoneticPr fontId="7" type="noConversion"/>
  </si>
  <si>
    <r>
      <rPr>
        <sz val="12"/>
        <color theme="1" tint="4.9989318521683403E-2"/>
        <rFont val="Helvetica"/>
        <family val="2"/>
      </rPr>
      <t>鞍座锁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</si>
  <si>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座桶内盖板</t>
    </r>
    <phoneticPr fontId="7" type="noConversion"/>
  </si>
  <si>
    <r>
      <rPr>
        <sz val="12"/>
        <color theme="1" tint="4.9989318521683403E-2"/>
        <rFont val="Helvetica"/>
        <family val="2"/>
      </rPr>
      <t>喇叭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</si>
  <si>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电源锁</t>
    </r>
    <phoneticPr fontId="7" type="noConversion"/>
  </si>
  <si>
    <r>
      <t>M1SS DC-DC</t>
    </r>
    <r>
      <rPr>
        <sz val="12"/>
        <color theme="1" tint="4.9989318521683403E-2"/>
        <rFont val="Helvetica"/>
        <family val="2"/>
      </rPr>
      <t>转换器</t>
    </r>
    <phoneticPr fontId="7" type="noConversion"/>
  </si>
  <si>
    <r>
      <t xml:space="preserve">M+SS </t>
    </r>
    <r>
      <rPr>
        <sz val="12"/>
        <color theme="1" tint="4.9989318521683403E-2"/>
        <rFont val="Helvetica"/>
        <family val="2"/>
      </rPr>
      <t>控制器</t>
    </r>
    <phoneticPr fontId="7" type="noConversion"/>
  </si>
  <si>
    <r>
      <t xml:space="preserve">M1SS </t>
    </r>
    <r>
      <rPr>
        <sz val="12"/>
        <color theme="1" tint="4.9989318521683403E-2"/>
        <rFont val="Helvetica"/>
        <family val="2"/>
      </rPr>
      <t>报警器（含遥控器）（升级）</t>
    </r>
    <phoneticPr fontId="7" type="noConversion"/>
  </si>
  <si>
    <r>
      <t>U3 LTE UBLOX</t>
    </r>
    <r>
      <rPr>
        <sz val="12"/>
        <color theme="1" tint="4.9989318521683403E-2"/>
        <rFont val="宋体"/>
        <family val="2"/>
        <charset val="134"/>
      </rPr>
      <t>中控</t>
    </r>
    <phoneticPr fontId="7" type="noConversion"/>
  </si>
  <si>
    <r>
      <t>U3 LTE UBLOX</t>
    </r>
    <r>
      <rPr>
        <sz val="12"/>
        <color theme="1" tint="4.9989318521683403E-2"/>
        <rFont val="宋体"/>
        <family val="2"/>
        <charset val="134"/>
      </rPr>
      <t>中控（美洲版）</t>
    </r>
    <phoneticPr fontId="7" type="noConversion"/>
  </si>
  <si>
    <r>
      <rPr>
        <sz val="12"/>
        <color theme="1" tint="4.9989318521683403E-2"/>
        <rFont val="Helvetica"/>
        <family val="2"/>
      </rPr>
      <t>十字槽盘头自攻螺钉</t>
    </r>
    <phoneticPr fontId="7" type="noConversion"/>
  </si>
  <si>
    <r>
      <t xml:space="preserve">N1SP </t>
    </r>
    <r>
      <rPr>
        <sz val="12"/>
        <color theme="1" tint="4.9989318521683403E-2"/>
        <rFont val="Helvetica"/>
        <family val="2"/>
      </rPr>
      <t>前轮霍尔传感器</t>
    </r>
    <phoneticPr fontId="7" type="noConversion"/>
  </si>
  <si>
    <r>
      <t xml:space="preserve">M+SS </t>
    </r>
    <r>
      <rPr>
        <sz val="12"/>
        <color theme="1" tint="4.9989318521683403E-2"/>
        <rFont val="Helvetica"/>
        <family val="2"/>
      </rPr>
      <t>传感器支架</t>
    </r>
    <phoneticPr fontId="7" type="noConversion"/>
  </si>
  <si>
    <r>
      <t xml:space="preserve">N1SP </t>
    </r>
    <r>
      <rPr>
        <sz val="12"/>
        <color theme="1" tint="4.9989318521683403E-2"/>
        <rFont val="Helvetica"/>
        <family val="2"/>
      </rPr>
      <t>磁铁支架</t>
    </r>
    <phoneticPr fontId="7" type="noConversion"/>
  </si>
  <si>
    <r>
      <t xml:space="preserve">N1SP </t>
    </r>
    <r>
      <rPr>
        <sz val="12"/>
        <color theme="1" tint="4.9989318521683403E-2"/>
        <rFont val="Helvetica"/>
        <family val="2"/>
      </rPr>
      <t>磁铁支架夹片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</si>
  <si>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外六角螺母保护帽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</si>
  <si>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脚踏皮</t>
    </r>
    <phoneticPr fontId="7" type="noConversion"/>
  </si>
  <si>
    <r>
      <t>Ω</t>
    </r>
    <r>
      <rPr>
        <sz val="12"/>
        <color theme="1" tint="4.9989318521683403E-2"/>
        <rFont val="Helvetica"/>
        <family val="2"/>
      </rPr>
      <t>型夹锁型扎带</t>
    </r>
    <phoneticPr fontId="7" type="noConversion"/>
  </si>
  <si>
    <r>
      <rPr>
        <sz val="12"/>
        <color theme="1" tint="4.9989318521683403E-2"/>
        <rFont val="Helvetica"/>
        <family val="2"/>
      </rPr>
      <t>六角法兰面螺栓</t>
    </r>
    <phoneticPr fontId="7" type="noConversion"/>
  </si>
  <si>
    <r>
      <rPr>
        <sz val="12"/>
        <color theme="1" tint="4.9989318521683403E-2"/>
        <rFont val="Helvetica"/>
        <family val="2"/>
      </rPr>
      <t>六角法兰螺栓</t>
    </r>
    <phoneticPr fontId="7" type="noConversion"/>
  </si>
  <si>
    <t>Hexagon flange bolt</t>
    <phoneticPr fontId="7" type="noConversion"/>
  </si>
  <si>
    <t>Cross Recessed Pan Head Tapping Screw</t>
    <phoneticPr fontId="7" type="noConversion"/>
  </si>
  <si>
    <r>
      <rPr>
        <sz val="12"/>
        <color theme="1" tint="4.9989318521683403E-2"/>
        <rFont val="Helvetica"/>
        <family val="2"/>
      </rPr>
      <t>锁紧块</t>
    </r>
    <phoneticPr fontId="7" type="noConversion"/>
  </si>
  <si>
    <r>
      <rPr>
        <sz val="12"/>
        <color theme="1" tint="4.9989318521683403E-2"/>
        <rFont val="Helvetica"/>
        <family val="2"/>
      </rPr>
      <t>六角法兰面螺母</t>
    </r>
    <phoneticPr fontId="7" type="noConversion"/>
  </si>
  <si>
    <t>[E3/E4]Hexagon flange bolt</t>
    <phoneticPr fontId="7" type="noConversion"/>
  </si>
  <si>
    <r>
      <rPr>
        <sz val="12"/>
        <color theme="1" tint="4.9989318521683403E-2"/>
        <rFont val="Helvetica"/>
        <family val="2"/>
      </rPr>
      <t>十字槽盘头螺栓</t>
    </r>
    <phoneticPr fontId="7" type="noConversion"/>
  </si>
  <si>
    <r>
      <rPr>
        <sz val="12"/>
        <color theme="1" tint="4.9989318521683403E-2"/>
        <rFont val="Helvetica"/>
        <family val="2"/>
      </rPr>
      <t>六角法兰面自锁螺母</t>
    </r>
    <phoneticPr fontId="7" type="noConversion"/>
  </si>
  <si>
    <r>
      <rPr>
        <sz val="12"/>
        <color theme="1" tint="4.9989318521683403E-2"/>
        <rFont val="Helvetica"/>
        <family val="2"/>
      </rPr>
      <t>内六角花形盘头防盗螺钉</t>
    </r>
    <phoneticPr fontId="7" type="noConversion"/>
  </si>
  <si>
    <r>
      <rPr>
        <sz val="12"/>
        <color theme="1" tint="4.9989318521683403E-2"/>
        <rFont val="Helvetica"/>
        <family val="2"/>
      </rPr>
      <t>弹簧垫片</t>
    </r>
    <phoneticPr fontId="7" type="noConversion"/>
  </si>
  <si>
    <r>
      <rPr>
        <sz val="12"/>
        <color theme="1" tint="4.9989318521683403E-2"/>
        <rFont val="Helvetica"/>
        <family val="2"/>
      </rPr>
      <t>十字槽大盘头螺栓</t>
    </r>
    <phoneticPr fontId="7" type="noConversion"/>
  </si>
  <si>
    <r>
      <rPr>
        <sz val="12"/>
        <color theme="1" tint="4.9989318521683403E-2"/>
        <rFont val="Helvetica"/>
        <family val="2"/>
      </rPr>
      <t>全金属嵌件六角锁紧螺母</t>
    </r>
    <phoneticPr fontId="7" type="noConversion"/>
  </si>
  <si>
    <r>
      <rPr>
        <sz val="12"/>
        <color theme="1" tint="4.9989318521683403E-2"/>
        <rFont val="Helvetica"/>
        <family val="2"/>
      </rPr>
      <t>十字槽中盘头螺栓</t>
    </r>
    <phoneticPr fontId="7" type="noConversion"/>
  </si>
  <si>
    <t>Cross Recessed Pan Head Bolt</t>
    <phoneticPr fontId="7" type="noConversion"/>
  </si>
  <si>
    <r>
      <rPr>
        <sz val="12"/>
        <color theme="1" tint="4.9989318521683403E-2"/>
        <rFont val="Helvetica"/>
        <family val="2"/>
      </rPr>
      <t>六角螺母</t>
    </r>
    <phoneticPr fontId="7" type="noConversion"/>
  </si>
  <si>
    <t>[E3/E4]Hexagon nut</t>
    <phoneticPr fontId="7" type="noConversion"/>
  </si>
  <si>
    <r>
      <rPr>
        <sz val="12"/>
        <color theme="1" tint="4.9989318521683403E-2"/>
        <rFont val="Helvetica"/>
        <family val="2"/>
      </rPr>
      <t>尼龙垫片</t>
    </r>
    <phoneticPr fontId="7" type="noConversion"/>
  </si>
  <si>
    <r>
      <rPr>
        <sz val="12"/>
        <color theme="1" tint="4.9989318521683403E-2"/>
        <rFont val="Helvetica"/>
        <family val="2"/>
      </rPr>
      <t>六角法兰自锁螺母</t>
    </r>
    <phoneticPr fontId="7" type="noConversion"/>
  </si>
  <si>
    <r>
      <rPr>
        <sz val="12"/>
        <color theme="1" tint="4.9989318521683403E-2"/>
        <rFont val="Helvetica"/>
        <family val="2"/>
      </rPr>
      <t>十字槽中盘头螺钉</t>
    </r>
    <phoneticPr fontId="7" type="noConversion"/>
  </si>
  <si>
    <r>
      <rPr>
        <sz val="12"/>
        <color theme="1" tint="4.9989318521683403E-2"/>
        <rFont val="Helvetica"/>
        <family val="2"/>
      </rPr>
      <t>自攻卡片</t>
    </r>
    <phoneticPr fontId="7" type="noConversion"/>
  </si>
  <si>
    <r>
      <t xml:space="preserve">M+SS </t>
    </r>
    <r>
      <rPr>
        <sz val="12"/>
        <color theme="1" tint="4.9989318521683403E-2"/>
        <rFont val="Helvetica"/>
        <family val="2"/>
      </rPr>
      <t>电池包总成</t>
    </r>
    <phoneticPr fontId="7" type="noConversion"/>
  </si>
  <si>
    <r>
      <t xml:space="preserve">M+ </t>
    </r>
    <r>
      <rPr>
        <sz val="12"/>
        <color theme="1" tint="4.9989318521683403E-2"/>
        <rFont val="Helvetica"/>
        <family val="2"/>
      </rPr>
      <t>电池</t>
    </r>
    <r>
      <rPr>
        <sz val="12"/>
        <color theme="1" tint="4.9989318521683403E-2"/>
        <rFont val="Arial"/>
        <family val="2"/>
      </rPr>
      <t>BMS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</si>
  <si>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前刹刹把</t>
    </r>
    <phoneticPr fontId="7" type="noConversion"/>
  </si>
  <si>
    <t>M1 Front Disc Brake Lever</t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</si>
  <si>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前碟刹上泵</t>
    </r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</si>
  <si>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前碟刹下泵</t>
    </r>
    <phoneticPr fontId="7" type="noConversion"/>
  </si>
  <si>
    <t>M1 Front Disc Brake Lower Fluid Pump</t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</si>
  <si>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前碟刹刹车蹄块</t>
    </r>
    <phoneticPr fontId="7" type="noConversion"/>
  </si>
  <si>
    <t>M1 Front Disc Brake Pad Set</t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</si>
  <si>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前碟刹油管</t>
    </r>
    <phoneticPr fontId="7" type="noConversion"/>
  </si>
  <si>
    <t>M1 Front Disc Brake Fluid Tube</t>
    <phoneticPr fontId="7" type="noConversion"/>
  </si>
  <si>
    <r>
      <t xml:space="preserve">L1 </t>
    </r>
    <r>
      <rPr>
        <sz val="12"/>
        <color theme="1" tint="4.9989318521683403E-2"/>
        <rFont val="Helvetica"/>
        <family val="2"/>
      </rPr>
      <t>铭牌</t>
    </r>
    <phoneticPr fontId="7" type="noConversion"/>
  </si>
  <si>
    <t>current</t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</si>
  <si>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前碟刹断电开关</t>
    </r>
    <phoneticPr fontId="7" type="noConversion"/>
  </si>
  <si>
    <t>Front brake switch</t>
    <phoneticPr fontId="7" type="noConversion"/>
  </si>
  <si>
    <r>
      <t xml:space="preserve">M1 </t>
    </r>
    <r>
      <rPr>
        <sz val="12"/>
        <color theme="1" tint="4.9989318521683403E-2"/>
        <rFont val="Helvetica"/>
        <family val="2"/>
      </rPr>
      <t>前碟刹簧片</t>
    </r>
    <phoneticPr fontId="7" type="noConversion"/>
  </si>
  <si>
    <t>M1 Front Disc Brake Spring</t>
    <phoneticPr fontId="7" type="noConversion"/>
  </si>
  <si>
    <r>
      <t xml:space="preserve">M+ </t>
    </r>
    <r>
      <rPr>
        <sz val="12"/>
        <color theme="1" tint="4.9989318521683403E-2"/>
        <rFont val="宋体"/>
        <family val="3"/>
        <charset val="134"/>
      </rPr>
      <t>电机螺母</t>
    </r>
    <phoneticPr fontId="7" type="noConversion"/>
  </si>
  <si>
    <r>
      <t xml:space="preserve">M+SS </t>
    </r>
    <r>
      <rPr>
        <sz val="12"/>
        <color theme="1" tint="4.9989318521683403E-2"/>
        <rFont val="Helvetica"/>
        <family val="2"/>
      </rPr>
      <t>前碟刹总成</t>
    </r>
    <phoneticPr fontId="7" type="noConversion"/>
  </si>
  <si>
    <t>M+SS 电机（国内1200W，日本专用）</t>
    <phoneticPr fontId="7" type="noConversion"/>
  </si>
  <si>
    <t>M+ Motor（Japan)</t>
    <phoneticPr fontId="7" type="noConversion"/>
  </si>
  <si>
    <t>M1SS 充电器（日本专用）</t>
    <phoneticPr fontId="7" type="noConversion"/>
  </si>
  <si>
    <t>M1 Charger (Japan)</t>
    <phoneticPr fontId="7" type="noConversion"/>
  </si>
  <si>
    <t>V3 LTE 智能中控（无通讯版）</t>
    <phoneticPr fontId="7" type="noConversion"/>
  </si>
  <si>
    <t>V3 LTE ECU(without communication for Japan and Korea)</t>
    <phoneticPr fontId="7" type="noConversion"/>
  </si>
  <si>
    <t>MQi+ Sport Spare Part List</t>
    <phoneticPr fontId="7" type="noConversion"/>
  </si>
  <si>
    <t>[E4]Upside block bowl of the direction bearing</t>
  </si>
  <si>
    <t>[E4]The direction bearing upside</t>
  </si>
  <si>
    <t>[E4]Locknut of direction bearing</t>
  </si>
  <si>
    <t>HRC62-66</t>
  </si>
  <si>
    <t>[E4]Upside Ball Rack of direction bearing</t>
  </si>
  <si>
    <t>40Cr color Zinc</t>
  </si>
  <si>
    <t>M1 Swing Arms Axle</t>
  </si>
  <si>
    <t>M10*1.25*170</t>
  </si>
  <si>
    <t>[E3]Double spring</t>
  </si>
  <si>
    <t>U-series Side Stand double spring</t>
  </si>
  <si>
    <t xml:space="preserve">Φ15.2xΦ12.2x5, steps: Φ19xΦ12.2x1.5  </t>
  </si>
  <si>
    <t>[E4]Side Stand Switch</t>
  </si>
  <si>
    <t>[E3/E4]Side stand fixing bolt</t>
  </si>
  <si>
    <t>Step of step bolt Φ12x13.5, with thread  10x1.25x10 and M6 countersunk hole in the central of bolt head 14</t>
  </si>
  <si>
    <t>Rubber</t>
  </si>
  <si>
    <t>M1 Motor Cable Ribbon Clip</t>
  </si>
  <si>
    <t>clipped to rear swing arm</t>
  </si>
  <si>
    <t>M1 Front Wheel</t>
  </si>
  <si>
    <t>2.15-10”</t>
  </si>
  <si>
    <t>90/90-10</t>
  </si>
  <si>
    <t>Front Tyre Valve</t>
  </si>
  <si>
    <t>Including the valve cap, tubeless bent valve PVR70</t>
  </si>
  <si>
    <t>M1 Front Disc Brake Disc</t>
  </si>
  <si>
    <t>Round disc 180mm, 3.5mm</t>
  </si>
  <si>
    <t>M1 Front Wheel Axle</t>
  </si>
  <si>
    <t>M1 Front Wheel Axle Sleeve</t>
  </si>
  <si>
    <t xml:space="preserve">Electroplating /Φ12.2×Φ18.8×18  </t>
  </si>
  <si>
    <t>[E4]Stop turning gasket of direction bearing</t>
  </si>
  <si>
    <t>M1 Reflectors(Left&amp;Right)</t>
  </si>
  <si>
    <t>Amber, Round</t>
  </si>
  <si>
    <t>Rear Tyre Valve</t>
  </si>
  <si>
    <t>Including the valve cap, tubeless bent valve A+</t>
  </si>
  <si>
    <t>Round disc 180mm, brake disc protrusion</t>
  </si>
  <si>
    <t>M1 Handle Grip(Left)</t>
  </si>
  <si>
    <t>M1 Handle Grip(Right Twist Grip)</t>
  </si>
  <si>
    <t>Length of speed regulating steering handle cable 200mm</t>
  </si>
  <si>
    <t>M1 Left Combination Switch</t>
  </si>
  <si>
    <t>Environment protection material</t>
  </si>
  <si>
    <t>M1 Right Combination Switch</t>
  </si>
  <si>
    <t>5 functions, cable length 160mm</t>
  </si>
  <si>
    <t>M1 NIU LOGO</t>
  </si>
  <si>
    <t>M1 Handlebar Top Cover(Jet Black)</t>
  </si>
  <si>
    <t>ABS Jet Black with logo</t>
  </si>
  <si>
    <t>M1 Handlebar Left Cover</t>
  </si>
  <si>
    <t>PP Part</t>
  </si>
  <si>
    <t>M1 Handlebar Right Cover</t>
  </si>
  <si>
    <t>M1 Handlebar Rear Cover</t>
  </si>
  <si>
    <t>M1 Right Turning Light Assembly</t>
  </si>
  <si>
    <t>M1 Left Turning Light Assembly</t>
  </si>
  <si>
    <t>U-series USB charging Port</t>
  </si>
  <si>
    <t>Double-sided USB socket,U-series custom</t>
  </si>
  <si>
    <t>Vehicle logo on the front panel</t>
  </si>
  <si>
    <t>“niu"</t>
  </si>
  <si>
    <t>M1 Rear NIU Plate</t>
  </si>
  <si>
    <t>M1 Number Plate Light</t>
  </si>
  <si>
    <t>M1 Reflector Rear</t>
  </si>
  <si>
    <t>Red, capsule shape</t>
  </si>
  <si>
    <t>M1 Charger (EU)</t>
  </si>
  <si>
    <t>5.2A 100V-240V VDE - EU standard plug</t>
  </si>
  <si>
    <t>M1 Rear View Mirror (Left)</t>
  </si>
  <si>
    <t>XX344 Left</t>
  </si>
  <si>
    <t>M1 Rear View Mirror (Right)</t>
  </si>
  <si>
    <t>XX344 Right</t>
  </si>
  <si>
    <t>Front Fender Rubber Washer</t>
  </si>
  <si>
    <t>Rubber Part</t>
  </si>
  <si>
    <t>M1 Front Central Cover Cap</t>
  </si>
  <si>
    <t>PP parts</t>
  </si>
  <si>
    <t>M1 Steering Column Mud Protector</t>
  </si>
  <si>
    <t>R110 Pu</t>
  </si>
  <si>
    <t>Saddle Lock</t>
  </si>
  <si>
    <t>Color zinc</t>
  </si>
  <si>
    <t>M1 Battery Compartment Power Cord Cap</t>
  </si>
  <si>
    <t>Horn</t>
  </si>
  <si>
    <t>M1 Power Lock Set</t>
  </si>
  <si>
    <t>MBLO lock, keys and Cover</t>
  </si>
  <si>
    <t>M1 DC-DC Converter</t>
  </si>
  <si>
    <t>LVEE 12V1.5A 105dB</t>
  </si>
  <si>
    <t>M1 Alarm Set(with remotes)</t>
  </si>
  <si>
    <t>DC-DC converter input 48V output 12V，125W, USB output 5V2A</t>
  </si>
  <si>
    <t>Cross Recessed Pan Head Tapping Screw</t>
  </si>
  <si>
    <t>ST3.5*13，White Zince</t>
  </si>
  <si>
    <t>[E4]Front Wheel Hall Sensor</t>
  </si>
  <si>
    <t>[E4]Front Wheel Hall Sensor Magnet Holder</t>
  </si>
  <si>
    <t>Front Wheel speed sensor</t>
  </si>
  <si>
    <t>[E4]Front Wheel Hall Sensor Magnet Holder Clamping Piece</t>
  </si>
  <si>
    <t>M1 Hexagon Protective Cap</t>
  </si>
  <si>
    <t>16.8mm PE</t>
  </si>
  <si>
    <t>152*3.5mm-Ø11</t>
  </si>
  <si>
    <t>Hexagon Flange Bolt</t>
  </si>
  <si>
    <t>M10*45*1.25 Black</t>
  </si>
  <si>
    <t>ST3.5*10 Black</t>
  </si>
  <si>
    <t>Locking block</t>
  </si>
  <si>
    <t>Non-standard part  Color zinc</t>
  </si>
  <si>
    <t>M6*16 Black</t>
  </si>
  <si>
    <t>Hexagon Flange Nut</t>
  </si>
  <si>
    <t>M6x16 (black)</t>
  </si>
  <si>
    <t xml:space="preserve">M5 (Color zinc) </t>
  </si>
  <si>
    <t>M1 Central Stand Hexagon Flange bolt</t>
  </si>
  <si>
    <t>M8*20 (black)</t>
  </si>
  <si>
    <t>M8x35 (black)</t>
  </si>
  <si>
    <t xml:space="preserve"> 0x40x1.25 (black)</t>
  </si>
  <si>
    <t>Hex flange bolt</t>
  </si>
  <si>
    <t xml:space="preserve"> 2x30x1.25 (black)</t>
  </si>
  <si>
    <t>Spring Washer</t>
  </si>
  <si>
    <t>5 Black</t>
  </si>
  <si>
    <t>Cross Recessed Large Pan Head Bolt</t>
  </si>
  <si>
    <t>M6*16</t>
  </si>
  <si>
    <t>Hexagon Locking Nut</t>
  </si>
  <si>
    <t>5 (black)</t>
  </si>
  <si>
    <t>Cross Recessed Medium Pan Head Bolt</t>
  </si>
  <si>
    <t>Crosshead bolt</t>
  </si>
  <si>
    <t xml:space="preserve"> 2x1.25 (black)</t>
  </si>
  <si>
    <t>Hexagon flange bolt</t>
  </si>
  <si>
    <t>Cross recessed pan head bolt</t>
  </si>
  <si>
    <t>M3*16</t>
  </si>
  <si>
    <t>M6 Black</t>
  </si>
  <si>
    <t>M3</t>
  </si>
  <si>
    <t>Hexagon Flange Self-locking Nut</t>
  </si>
  <si>
    <t>M3 (black)</t>
  </si>
  <si>
    <t>ST4.2*10，Black</t>
  </si>
  <si>
    <t>Cross recessed pan head tapping screws</t>
  </si>
  <si>
    <t xml:space="preserve"> 0x1.25 (black) self-locking</t>
  </si>
  <si>
    <t>ST4.2x10 (black)</t>
  </si>
  <si>
    <t>ST4.2*16，Black</t>
  </si>
  <si>
    <t>M5*12</t>
  </si>
  <si>
    <t>Cross Recessed Medium Pan Head Screw</t>
  </si>
  <si>
    <t>ST4.2x16 (black)</t>
  </si>
  <si>
    <t>M5*16</t>
  </si>
  <si>
    <t>M6x12</t>
  </si>
  <si>
    <t>Tapping clip plate</t>
  </si>
  <si>
    <t>ST4.8x12 (black)</t>
  </si>
  <si>
    <t>ST4.2 (color zinc)</t>
  </si>
  <si>
    <t>Normal side push brake upper pump (with brake handle, power off switch, tubing, oil pump, lower pump support), tubing length 850mm</t>
    <phoneticPr fontId="7" type="noConversion"/>
  </si>
  <si>
    <t>气门嘴（前）</t>
    <phoneticPr fontId="7" type="noConversion"/>
  </si>
  <si>
    <r>
      <t xml:space="preserve">M1 </t>
    </r>
    <r>
      <rPr>
        <sz val="12"/>
        <color theme="1" tint="4.9989318521683403E-2"/>
        <rFont val="宋体"/>
        <family val="3"/>
        <charset val="134"/>
      </rPr>
      <t>气门嘴（后）</t>
    </r>
    <phoneticPr fontId="7" type="noConversion"/>
  </si>
  <si>
    <r>
      <t>2</t>
    </r>
    <r>
      <rPr>
        <sz val="12"/>
        <color theme="1" tint="4.9989318521683403E-2"/>
        <rFont val="宋体"/>
        <family val="3"/>
        <charset val="134"/>
      </rPr>
      <t>、</t>
    </r>
    <r>
      <rPr>
        <sz val="12"/>
        <color theme="1" tint="4.9989318521683403E-2"/>
        <rFont val="Arial"/>
        <family val="2"/>
      </rPr>
      <t>11</t>
    </r>
    <r>
      <rPr>
        <sz val="12"/>
        <color theme="1" tint="4.9989318521683403E-2"/>
        <rFont val="宋体"/>
        <family val="3"/>
        <charset val="134"/>
      </rPr>
      <t>、</t>
    </r>
    <r>
      <rPr>
        <sz val="12"/>
        <color theme="1" tint="4.9989318521683403E-2"/>
        <rFont val="Arial"/>
        <family val="2"/>
      </rPr>
      <t>12</t>
    </r>
    <phoneticPr fontId="7" type="noConversion"/>
  </si>
  <si>
    <t>Pedal cover</t>
  </si>
  <si>
    <t>Hexagon flange face bolt</t>
  </si>
  <si>
    <t>Rear foot bolt</t>
    <phoneticPr fontId="7" type="noConversion"/>
  </si>
  <si>
    <t>Hexagon flange face bolt</t>
    <phoneticPr fontId="7" type="noConversion"/>
  </si>
  <si>
    <t>15</t>
    <phoneticPr fontId="7" type="noConversion"/>
  </si>
  <si>
    <t>Flange nut</t>
    <phoneticPr fontId="7" type="noConversion"/>
  </si>
  <si>
    <t>Plain fork shaft bearing</t>
    <phoneticPr fontId="7" type="noConversion"/>
  </si>
  <si>
    <t>Flat fork axis limit combination</t>
    <phoneticPr fontId="7" type="noConversion"/>
  </si>
  <si>
    <t>Check rotor plate</t>
  </si>
  <si>
    <t>The limit board</t>
  </si>
  <si>
    <r>
      <t xml:space="preserve">M+SS </t>
    </r>
    <r>
      <rPr>
        <strike/>
        <sz val="12"/>
        <color theme="1" tint="4.9989318521683403E-2"/>
        <rFont val="宋体"/>
        <family val="3"/>
        <charset val="134"/>
      </rPr>
      <t>车体硬标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</si>
  <si>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M+ Name Badge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</si>
  <si>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M+SS </t>
    </r>
    <r>
      <rPr>
        <strike/>
        <sz val="12"/>
        <color theme="1" tint="4.9989318521683403E-2"/>
        <rFont val="宋体"/>
        <family val="3"/>
        <charset val="134"/>
      </rPr>
      <t>智能中控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</si>
  <si>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M+ </t>
    </r>
    <r>
      <rPr>
        <strike/>
        <sz val="12"/>
        <color theme="1" tint="4.9989318521683403E-2"/>
        <rFont val="宋体"/>
        <family val="2"/>
        <charset val="134"/>
      </rPr>
      <t>智能中控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2"/>
        <charset val="134"/>
      </rPr>
      <t>取消</t>
    </r>
    <phoneticPr fontId="7" type="noConversion"/>
  </si>
  <si>
    <r>
      <t xml:space="preserve">M+ ECU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</si>
  <si>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M+ Smart central controller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</si>
  <si>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>M+ SS</t>
    </r>
    <r>
      <rPr>
        <strike/>
        <sz val="12"/>
        <color theme="1" tint="4.9989318521683403E-2"/>
        <rFont val="宋体"/>
        <family val="3"/>
        <charset val="134"/>
      </rPr>
      <t>铭牌（</t>
    </r>
    <r>
      <rPr>
        <strike/>
        <sz val="12"/>
        <color theme="1" tint="4.9989318521683403E-2"/>
        <rFont val="Arial"/>
        <family val="2"/>
      </rPr>
      <t xml:space="preserve">25km/h)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</si>
  <si>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>M+SS Nameplate (25Km/h)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</si>
  <si>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>M+ SS</t>
    </r>
    <r>
      <rPr>
        <strike/>
        <sz val="12"/>
        <color theme="1" tint="4.9989318521683403E-2"/>
        <rFont val="宋体"/>
        <family val="3"/>
        <charset val="134"/>
      </rPr>
      <t>铭牌</t>
    </r>
    <r>
      <rPr>
        <strike/>
        <sz val="12"/>
        <color theme="1" tint="4.9989318521683403E-2"/>
        <rFont val="Arial"/>
        <family val="2"/>
      </rPr>
      <t xml:space="preserve">(45km/h)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</si>
  <si>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M+SS Nameplate  (45Km/h)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</si>
  <si>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M+SS </t>
    </r>
    <r>
      <rPr>
        <strike/>
        <sz val="12"/>
        <color theme="1" tint="4.9989318521683403E-2"/>
        <rFont val="宋体"/>
        <family val="3"/>
        <charset val="134"/>
      </rPr>
      <t>智能中控（</t>
    </r>
    <r>
      <rPr>
        <strike/>
        <sz val="12"/>
        <color theme="1" tint="4.9989318521683403E-2"/>
        <rFont val="Arial"/>
        <family val="2"/>
      </rPr>
      <t>V3 LTE</t>
    </r>
    <r>
      <rPr>
        <strike/>
        <sz val="12"/>
        <color theme="1" tint="4.9989318521683403E-2"/>
        <rFont val="宋体"/>
        <family val="3"/>
        <charset val="134"/>
      </rPr>
      <t>无通讯版，日本）</t>
    </r>
    <r>
      <rPr>
        <strike/>
        <sz val="12"/>
        <color theme="1" tint="4.9989318521683403E-2"/>
        <rFont val="Arial"/>
        <family val="2"/>
      </rPr>
      <t xml:space="preserve">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</si>
  <si>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r>
      <t xml:space="preserve">M+ ECU(Japan) </t>
    </r>
    <r>
      <rPr>
        <strike/>
        <sz val="12"/>
        <color theme="1" tint="4.9989318521683403E-2"/>
        <rFont val="宋体"/>
        <family val="3"/>
        <charset val="134"/>
      </rPr>
      <t>取消</t>
    </r>
    <phoneticPr fontId="7" type="noConversion"/>
  </si>
  <si>
    <t>M+SS 前减震（右）</t>
    <phoneticPr fontId="7" type="noConversion"/>
  </si>
  <si>
    <r>
      <t xml:space="preserve">M+SS </t>
    </r>
    <r>
      <rPr>
        <sz val="12"/>
        <color theme="1" tint="4.9989318521683403E-2"/>
        <rFont val="宋体"/>
        <family val="3"/>
        <charset val="134"/>
      </rPr>
      <t>前减震（左）</t>
    </r>
    <phoneticPr fontId="7" type="noConversion"/>
  </si>
  <si>
    <t>M+SS front shock absorbers left</t>
    <phoneticPr fontId="7" type="noConversion"/>
  </si>
  <si>
    <t>M+SS front shock absorbers right</t>
    <phoneticPr fontId="7" type="noConversion"/>
  </si>
  <si>
    <r>
      <t>M+</t>
    </r>
    <r>
      <rPr>
        <sz val="12"/>
        <color theme="1" tint="4.9989318521683403E-2"/>
        <rFont val="宋体"/>
        <family val="3"/>
        <charset val="134"/>
      </rPr>
      <t>下挡碗</t>
    </r>
    <phoneticPr fontId="7" type="noConversion"/>
  </si>
  <si>
    <t>The direction bearing downside</t>
    <phoneticPr fontId="7" type="noConversion"/>
  </si>
  <si>
    <r>
      <rPr>
        <b/>
        <sz val="14"/>
        <color theme="1" tint="4.9989318521683403E-2"/>
        <rFont val="宋体"/>
        <family val="3"/>
        <charset val="134"/>
      </rPr>
      <t xml:space="preserve">
</t>
    </r>
    <r>
      <rPr>
        <b/>
        <sz val="14"/>
        <color theme="1" tint="4.9989318521683403E-2"/>
        <rFont val="Arial"/>
        <family val="2"/>
      </rPr>
      <t>Qty</t>
    </r>
  </si>
  <si>
    <r>
      <rPr>
        <b/>
        <sz val="14"/>
        <color theme="1" tint="4.9989318521683403E-2"/>
        <rFont val="宋体"/>
        <family val="3"/>
        <charset val="134"/>
      </rPr>
      <t xml:space="preserve">
</t>
    </r>
    <r>
      <rPr>
        <b/>
        <sz val="14"/>
        <color theme="1" tint="4.9989318521683403E-2"/>
        <rFont val="Arial"/>
        <family val="2"/>
      </rPr>
      <t>Spec.</t>
    </r>
  </si>
  <si>
    <r>
      <rPr>
        <b/>
        <sz val="14"/>
        <color theme="1" tint="4.9989318521683403E-2"/>
        <rFont val="宋体"/>
        <family val="3"/>
        <charset val="134"/>
      </rPr>
      <t xml:space="preserve">
</t>
    </r>
    <r>
      <rPr>
        <b/>
        <sz val="14"/>
        <color theme="1" tint="4.9989318521683403E-2"/>
        <rFont val="Arial"/>
        <family val="2"/>
      </rPr>
      <t>English Name</t>
    </r>
  </si>
  <si>
    <r>
      <t xml:space="preserve">    </t>
    </r>
    <r>
      <rPr>
        <b/>
        <sz val="14"/>
        <color theme="1" tint="4.9989318521683403E-2"/>
        <rFont val="宋体"/>
        <family val="3"/>
        <charset val="134"/>
      </rPr>
      <t xml:space="preserve">
</t>
    </r>
    <r>
      <rPr>
        <b/>
        <sz val="14"/>
        <color theme="1" tint="4.9989318521683403E-2"/>
        <rFont val="Arial"/>
        <family val="2"/>
      </rPr>
      <t>Chinese Name</t>
    </r>
  </si>
  <si>
    <r>
      <rPr>
        <b/>
        <sz val="14"/>
        <color theme="1" tint="4.9989318521683403E-2"/>
        <rFont val="宋体"/>
        <family val="3"/>
        <charset val="134"/>
      </rPr>
      <t xml:space="preserve">
</t>
    </r>
    <r>
      <rPr>
        <b/>
        <sz val="14"/>
        <color theme="1" tint="4.9989318521683403E-2"/>
        <rFont val="Arial"/>
        <family val="2"/>
      </rPr>
      <t>Part 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</si>
  <si>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Qty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</si>
  <si>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English Name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</si>
  <si>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Part No.</t>
    </r>
  </si>
  <si>
    <r>
      <rPr>
        <b/>
        <sz val="12"/>
        <color theme="1" tint="4.9989318521683403E-2"/>
        <rFont val="宋体"/>
        <family val="3"/>
        <charset val="134"/>
      </rPr>
      <t xml:space="preserve">
</t>
    </r>
    <r>
      <rPr>
        <b/>
        <sz val="12"/>
        <color theme="1" tint="4.9989318521683403E-2"/>
        <rFont val="Arial"/>
        <family val="2"/>
      </rPr>
      <t>No.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</si>
</sst>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>
    <font>
      <sz val="10"/>
      <color indexed="8"/>
      <name val="Helvetica"/>
      <charset val="134"/>
    </font>
    <font>
      <sz val="12"/>
      <color indexed="8"/>
      <name val="Helvetica"/>
      <family val="2"/>
    </font>
    <font>
      <sz val="12"/>
      <color indexed="8"/>
      <name val="宋体"/>
      <family val="3"/>
      <charset val="134"/>
    </font>
    <font>
      <b/>
      <sz val="16"/>
      <color indexed="8"/>
      <name val="Helvetica"/>
      <family val="2"/>
    </font>
    <font>
      <b/>
      <sz val="10"/>
      <color indexed="8"/>
      <name val="Helvetica"/>
      <family val="2"/>
    </font>
    <font>
      <b/>
      <sz val="15"/>
      <color indexed="13"/>
      <name val="Helvetica"/>
      <family val="2"/>
    </font>
    <font>
      <u/>
      <sz val="12"/>
      <color indexed="11"/>
      <name val="Helvetica"/>
      <family val="2"/>
    </font>
    <font>
      <sz val="9"/>
      <name val="Helvetica"/>
      <family val="2"/>
    </font>
    <font>
      <strike/>
      <sz val="10"/>
      <color indexed="8"/>
      <name val="Helvetica"/>
      <family val="2"/>
    </font>
    <font>
      <b/>
      <sz val="14"/>
      <color theme="1" tint="4.9989318521683403E-2"/>
      <name val="Arial"/>
      <family val="2"/>
    </font>
    <font>
      <b/>
      <sz val="14"/>
      <color theme="1" tint="4.9989318521683403E-2"/>
      <name val="宋体"/>
      <family val="3"/>
      <charset val="134"/>
    </font>
    <font>
      <sz val="14"/>
      <color theme="1" tint="4.9989318521683403E-2"/>
      <name val="Arial"/>
      <family val="2"/>
    </font>
    <font>
      <sz val="12"/>
      <color theme="1" tint="4.9989318521683403E-2"/>
      <name val="Helvetica"/>
      <family val="2"/>
    </font>
    <font>
      <sz val="12"/>
      <color theme="1" tint="4.9989318521683403E-2"/>
      <name val="宋体"/>
      <family val="3"/>
      <charset val="134"/>
    </font>
    <font>
      <sz val="12"/>
      <color theme="1" tint="4.9989318521683403E-2"/>
      <name val="宋体"/>
      <family val="2"/>
      <charset val="134"/>
    </font>
    <font>
      <sz val="12"/>
      <color theme="1" tint="4.9989318521683403E-2"/>
      <name val="Helvetica"/>
      <family val="2"/>
      <charset val="134"/>
    </font>
    <font>
      <sz val="12"/>
      <color theme="1" tint="4.9989318521683403E-2"/>
      <name val="Arial"/>
      <family val="2"/>
    </font>
    <font>
      <strike/>
      <sz val="12"/>
      <color theme="1" tint="4.9989318521683403E-2"/>
      <name val="Arial"/>
      <family val="2"/>
    </font>
    <font>
      <sz val="11"/>
      <color theme="1" tint="4.9989318521683403E-2"/>
      <name val="Helvetica"/>
      <family val="3"/>
      <charset val="134"/>
    </font>
    <font>
      <strike/>
      <sz val="12"/>
      <color theme="1" tint="4.9989318521683403E-2"/>
      <name val="宋体"/>
      <family val="2"/>
      <charset val="134"/>
    </font>
    <font>
      <strike/>
      <sz val="12"/>
      <color theme="1" tint="4.9989318521683403E-2"/>
      <name val="宋体"/>
      <family val="3"/>
      <charset val="134"/>
    </font>
    <font>
      <sz val="12"/>
      <color theme="1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theme="1" tint="4.9989318521683403E-2"/>
      <name val="宋体"/>
      <family val="3"/>
      <charset val="134"/>
    </font>
  </fonts>
  <fills count="12">
    <fill>
      <patternFill patternType="none"/>
    </fill>
    <fill>
      <patternFill patternType="gray125"/>
    </fill>
    <fill>
      <patternFill patternType="solid">
        <fgColor indexed="1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17"/>
        <bgColor indexed="64"/>
      </patternFill>
    </fill>
  </fills>
  <borders count="14">
    <border>
      <left/>
      <right/>
      <top/>
      <bottom/>
      <diagonal/>
    </border>
    <border>
      <left/>
      <right/>
      <top style="thick">
        <color indexed="15"/>
      </top>
      <bottom/>
      <diagonal/>
    </border>
    <border>
      <left/>
      <right/>
      <top style="thick">
        <color indexed="19"/>
      </top>
      <bottom/>
      <diagonal/>
    </border>
    <border>
      <left style="thin">
        <color indexed="19"/>
      </left>
      <right/>
      <top/>
      <bottom/>
      <diagonal/>
    </border>
    <border>
      <left/>
      <right/>
      <top style="thick">
        <color indexed="13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12"/>
      </left>
      <right/>
      <top style="thin">
        <color theme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12"/>
      </left>
      <right/>
      <top style="thick">
        <color indexed="13"/>
      </top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indexed="19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65">
    <xf numFmtId="0" fontId="0" fillId="0" borderId="0" xfId="0">
      <alignment vertical="top" wrapText="1"/>
    </xf>
    <xf numFmtId="49" fontId="2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left" vertical="top" wrapText="1"/>
    </xf>
    <xf numFmtId="0" fontId="1" fillId="7" borderId="0" xfId="0" applyFont="1" applyFill="1" applyAlignment="1">
      <alignment horizontal="left" vertical="top" wrapText="1"/>
    </xf>
    <xf numFmtId="0" fontId="6" fillId="7" borderId="0" xfId="0" applyFont="1" applyFill="1" applyAlignment="1">
      <alignment horizontal="left" vertical="top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0" fillId="0" borderId="0" xfId="0">
      <alignment vertical="top" wrapText="1"/>
    </xf>
    <xf numFmtId="0" fontId="11" fillId="0" borderId="0" xfId="0" applyFont="1" applyFill="1" applyAlignment="1">
      <alignment horizontal="center" vertical="center" wrapText="1"/>
    </xf>
    <xf numFmtId="0" fontId="12" fillId="0" borderId="0" xfId="0" applyFont="1" applyFill="1" applyAlignment="1">
      <alignment horizontal="center" vertical="top" wrapText="1"/>
    </xf>
    <xf numFmtId="49" fontId="2" fillId="3" borderId="0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/>
    </xf>
    <xf numFmtId="0" fontId="0" fillId="0" borderId="0" xfId="0">
      <alignment vertical="top" wrapText="1"/>
    </xf>
    <xf numFmtId="0" fontId="16" fillId="0" borderId="8" xfId="0" applyNumberFormat="1" applyFont="1" applyFill="1" applyBorder="1" applyAlignment="1">
      <alignment horizontal="center" vertical="center" wrapText="1"/>
    </xf>
    <xf numFmtId="49" fontId="16" fillId="0" borderId="8" xfId="0" applyNumberFormat="1" applyFont="1" applyFill="1" applyBorder="1" applyAlignment="1">
      <alignment horizontal="center" vertical="center"/>
    </xf>
    <xf numFmtId="49" fontId="21" fillId="0" borderId="8" xfId="0" applyNumberFormat="1" applyFont="1" applyFill="1" applyBorder="1" applyAlignment="1">
      <alignment horizontal="left" vertical="center" wrapText="1"/>
    </xf>
    <xf numFmtId="0" fontId="16" fillId="0" borderId="8" xfId="0" applyNumberFormat="1" applyFont="1" applyFill="1" applyBorder="1" applyAlignment="1">
      <alignment horizontal="center" vertical="center"/>
    </xf>
    <xf numFmtId="0" fontId="0" fillId="0" borderId="0" xfId="0" applyFill="1">
      <alignment vertical="top" wrapText="1"/>
    </xf>
    <xf numFmtId="0" fontId="8" fillId="0" borderId="0" xfId="0" applyFont="1" applyFill="1">
      <alignment vertical="top" wrapText="1"/>
    </xf>
    <xf numFmtId="0" fontId="17" fillId="9" borderId="7" xfId="0" applyFont="1" applyFill="1" applyBorder="1" applyAlignment="1">
      <alignment horizontal="center" vertical="center" wrapText="1"/>
    </xf>
    <xf numFmtId="49" fontId="9" fillId="8" borderId="5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>
      <alignment horizontal="center" vertical="center" wrapText="1"/>
    </xf>
    <xf numFmtId="49" fontId="22" fillId="8" borderId="4" xfId="0" applyNumberFormat="1" applyFont="1" applyFill="1" applyBorder="1" applyAlignment="1">
      <alignment horizontal="center" vertical="center" wrapText="1"/>
    </xf>
    <xf numFmtId="0" fontId="22" fillId="8" borderId="9" xfId="0" applyFont="1" applyFill="1" applyBorder="1" applyAlignment="1">
      <alignment horizontal="center" vertical="center" wrapText="1"/>
    </xf>
    <xf numFmtId="0" fontId="16" fillId="10" borderId="8" xfId="0" applyNumberFormat="1" applyFont="1" applyFill="1" applyBorder="1" applyAlignment="1">
      <alignment horizontal="center" vertical="center" wrapText="1"/>
    </xf>
    <xf numFmtId="49" fontId="16" fillId="10" borderId="8" xfId="0" applyNumberFormat="1" applyFont="1" applyFill="1" applyBorder="1" applyAlignment="1">
      <alignment horizontal="center" vertical="center"/>
    </xf>
    <xf numFmtId="0" fontId="16" fillId="10" borderId="8" xfId="0" applyNumberFormat="1" applyFont="1" applyFill="1" applyBorder="1" applyAlignment="1">
      <alignment horizontal="center" vertical="center"/>
    </xf>
    <xf numFmtId="49" fontId="22" fillId="8" borderId="8" xfId="0" applyNumberFormat="1" applyFont="1" applyFill="1" applyBorder="1" applyAlignment="1">
      <alignment horizontal="center" vertical="center" wrapText="1"/>
    </xf>
    <xf numFmtId="0" fontId="22" fillId="8" borderId="8" xfId="0" applyFont="1" applyFill="1" applyBorder="1" applyAlignment="1">
      <alignment horizontal="center" vertical="center" wrapText="1"/>
    </xf>
    <xf numFmtId="49" fontId="13" fillId="0" borderId="8" xfId="0" applyNumberFormat="1" applyFont="1" applyFill="1" applyBorder="1" applyAlignment="1">
      <alignment horizontal="left" vertical="center" wrapText="1"/>
    </xf>
    <xf numFmtId="49" fontId="13" fillId="0" borderId="8" xfId="0" applyNumberFormat="1" applyFont="1" applyFill="1" applyBorder="1" applyAlignment="1">
      <alignment horizontal="center" vertical="center"/>
    </xf>
    <xf numFmtId="0" fontId="0" fillId="0" borderId="0" xfId="0">
      <alignment vertical="top" wrapText="1"/>
    </xf>
    <xf numFmtId="0" fontId="21" fillId="0" borderId="8" xfId="0" applyNumberFormat="1" applyFont="1" applyFill="1" applyBorder="1" applyAlignment="1">
      <alignment horizontal="center" vertical="center" wrapText="1"/>
    </xf>
    <xf numFmtId="49" fontId="2" fillId="11" borderId="8" xfId="0" applyNumberFormat="1" applyFont="1" applyFill="1" applyBorder="1" applyAlignment="1">
      <alignment horizontal="center" vertical="center" wrapText="1"/>
    </xf>
    <xf numFmtId="0" fontId="0" fillId="0" borderId="0" xfId="0" applyNumberFormat="1">
      <alignment vertical="top" wrapText="1"/>
    </xf>
    <xf numFmtId="0" fontId="0" fillId="0" borderId="0" xfId="0">
      <alignment vertical="top" wrapText="1"/>
    </xf>
    <xf numFmtId="0" fontId="16" fillId="10" borderId="10" xfId="0" applyNumberFormat="1" applyFont="1" applyFill="1" applyBorder="1" applyAlignment="1">
      <alignment horizontal="center" vertical="center" wrapText="1"/>
    </xf>
    <xf numFmtId="0" fontId="9" fillId="8" borderId="5" xfId="0" applyNumberFormat="1" applyFont="1" applyFill="1" applyBorder="1" applyAlignment="1">
      <alignment horizontal="center" vertical="center" wrapText="1"/>
    </xf>
    <xf numFmtId="0" fontId="17" fillId="9" borderId="7" xfId="0" applyNumberFormat="1" applyFont="1" applyFill="1" applyBorder="1" applyAlignment="1">
      <alignment horizontal="center" vertical="center"/>
    </xf>
    <xf numFmtId="0" fontId="0" fillId="0" borderId="0" xfId="0" applyNumberFormat="1" applyFill="1">
      <alignment vertical="top" wrapText="1"/>
    </xf>
    <xf numFmtId="0" fontId="0" fillId="0" borderId="0" xfId="0">
      <alignment vertical="top" wrapText="1"/>
    </xf>
    <xf numFmtId="0" fontId="0" fillId="0" borderId="0" xfId="0">
      <alignment vertical="top" wrapText="1"/>
    </xf>
    <xf numFmtId="0" fontId="4" fillId="3" borderId="0" xfId="0" applyFont="1" applyFill="1">
      <alignment vertical="top" wrapText="1"/>
    </xf>
    <xf numFmtId="49" fontId="5" fillId="5" borderId="0" xfId="0" applyNumberFormat="1" applyFont="1" applyFill="1" applyBorder="1" applyAlignment="1">
      <alignment horizontal="left" vertical="center" wrapText="1"/>
    </xf>
    <xf numFmtId="0" fontId="0" fillId="3" borderId="0" xfId="0" applyFill="1" applyBorder="1">
      <alignment vertical="top" wrapText="1"/>
    </xf>
    <xf numFmtId="49" fontId="3" fillId="3" borderId="0" xfId="0" applyNumberFormat="1" applyFont="1" applyFill="1" applyAlignment="1">
      <alignment horizontal="left" vertical="center" wrapText="1"/>
    </xf>
    <xf numFmtId="0" fontId="3" fillId="4" borderId="0" xfId="0" applyFont="1" applyFill="1" applyAlignment="1">
      <alignment horizontal="left" vertical="center" wrapText="1"/>
    </xf>
    <xf numFmtId="0" fontId="0" fillId="3" borderId="0" xfId="0" applyFill="1">
      <alignment vertical="top" wrapText="1"/>
    </xf>
    <xf numFmtId="0" fontId="4" fillId="2" borderId="0" xfId="0" applyFont="1" applyFill="1">
      <alignment vertical="top" wrapText="1"/>
    </xf>
    <xf numFmtId="49" fontId="5" fillId="5" borderId="0" xfId="0" applyNumberFormat="1" applyFont="1" applyFill="1" applyAlignment="1">
      <alignment horizontal="left" vertical="center" wrapText="1"/>
    </xf>
    <xf numFmtId="49" fontId="5" fillId="0" borderId="0" xfId="0" applyNumberFormat="1" applyFont="1" applyAlignment="1">
      <alignment horizontal="left" vertical="center" wrapText="1"/>
    </xf>
    <xf numFmtId="0" fontId="16" fillId="10" borderId="10" xfId="0" applyNumberFormat="1" applyFont="1" applyFill="1" applyBorder="1" applyAlignment="1">
      <alignment horizontal="center" vertical="center" wrapText="1"/>
    </xf>
    <xf numFmtId="0" fontId="16" fillId="10" borderId="11" xfId="0" applyNumberFormat="1" applyFont="1" applyFill="1" applyBorder="1" applyAlignment="1">
      <alignment horizontal="center" vertical="center" wrapText="1"/>
    </xf>
    <xf numFmtId="0" fontId="16" fillId="10" borderId="12" xfId="0" applyNumberFormat="1" applyFont="1" applyFill="1" applyBorder="1" applyAlignment="1">
      <alignment horizontal="center" vertical="center" wrapText="1"/>
    </xf>
    <xf numFmtId="0" fontId="16" fillId="10" borderId="13" xfId="0" applyNumberFormat="1" applyFont="1" applyFill="1" applyBorder="1" applyAlignment="1">
      <alignment horizontal="center" vertical="center" wrapText="1"/>
    </xf>
    <xf numFmtId="0" fontId="0" fillId="3" borderId="3" xfId="0" applyFill="1" applyBorder="1">
      <alignment vertical="top" wrapText="1"/>
    </xf>
    <xf numFmtId="0" fontId="5" fillId="5" borderId="0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left" vertical="center" wrapText="1"/>
    </xf>
    <xf numFmtId="0" fontId="5" fillId="5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49" fontId="5" fillId="0" borderId="0" xfId="0" applyNumberFormat="1" applyFont="1" applyAlignment="1">
      <alignment horizontal="center" vertical="center" wrapText="1"/>
    </xf>
  </cellXfs>
  <cellStyles count="1">
    <cellStyle name="Normalny" xfId="0" builtinId="0"/>
  </cellStyles>
  <dxfs count="184"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 patternType="solid">
          <bgColor theme="3" tint="0.39991454817346722"/>
        </patternFill>
      </fill>
    </dxf>
    <dxf>
      <fill>
        <patternFill patternType="solid">
          <bgColor theme="3" tint="0.79995117038483843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  <dxf>
      <fill>
        <patternFill>
          <bgColor theme="3" tint="0.39994506668294322"/>
        </patternFill>
      </fill>
    </dxf>
    <dxf>
      <fill>
        <patternFill>
          <bgColor theme="3" tint="0.79998168889431442"/>
        </patternFill>
      </fill>
    </dxf>
  </dxfs>
  <tableStyles count="0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5E88B1"/>
      <rgbColor rgb="00EEF3F4"/>
      <rgbColor rgb="000000FF"/>
      <rgbColor rgb="00FFFFFF"/>
      <rgbColor rgb="00FEFEFE"/>
      <rgbColor rgb="00BDC0BF"/>
      <rgbColor rgb="00FF2600"/>
      <rgbColor rgb="00929292"/>
      <rgbColor rgb="00EAEAEA"/>
      <rgbColor rgb="00D5D5D5"/>
      <rgbColor rgb="00FF2D21"/>
      <rgbColor rgb="00FF000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472229</xdr:colOff>
      <xdr:row>2</xdr:row>
      <xdr:rowOff>93009</xdr:rowOff>
    </xdr:from>
    <xdr:to>
      <xdr:col>3</xdr:col>
      <xdr:colOff>394607</xdr:colOff>
      <xdr:row>2</xdr:row>
      <xdr:rowOff>5048251</xdr:rowOff>
    </xdr:to>
    <xdr:pic>
      <xdr:nvPicPr>
        <xdr:cNvPr id="2" name="M1_Handlebar_Front. 2ai-01.png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2229" y="678116"/>
          <a:ext cx="6766771" cy="4955242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</xdr:colOff>
      <xdr:row>2</xdr:row>
      <xdr:rowOff>91250</xdr:rowOff>
    </xdr:from>
    <xdr:to>
      <xdr:col>3</xdr:col>
      <xdr:colOff>1568344</xdr:colOff>
      <xdr:row>2</xdr:row>
      <xdr:rowOff>5143500</xdr:rowOff>
    </xdr:to>
    <xdr:pic>
      <xdr:nvPicPr>
        <xdr:cNvPr id="5" name="图片 4" descr="图片6.jpg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428" y="676357"/>
          <a:ext cx="7609916" cy="5052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81644</xdr:colOff>
      <xdr:row>2</xdr:row>
      <xdr:rowOff>81644</xdr:rowOff>
    </xdr:from>
    <xdr:to>
      <xdr:col>3</xdr:col>
      <xdr:colOff>2553813</xdr:colOff>
      <xdr:row>2</xdr:row>
      <xdr:rowOff>5157107</xdr:rowOff>
    </xdr:to>
    <xdr:pic>
      <xdr:nvPicPr>
        <xdr:cNvPr id="3" name="图片 2" descr="图片7.jpg">
          <a:extLst>
            <a:ext uri="{FF2B5EF4-FFF2-40B4-BE49-F238E27FC236}">
              <a16:creationId xmlns=""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03465" y="666751"/>
          <a:ext cx="8282419" cy="507546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190501</xdr:colOff>
      <xdr:row>1</xdr:row>
      <xdr:rowOff>229719</xdr:rowOff>
    </xdr:from>
    <xdr:to>
      <xdr:col>3</xdr:col>
      <xdr:colOff>1344247</xdr:colOff>
      <xdr:row>2</xdr:row>
      <xdr:rowOff>5129892</xdr:rowOff>
    </xdr:to>
    <xdr:pic>
      <xdr:nvPicPr>
        <xdr:cNvPr id="3" name="图片 2" descr="图片8.jpg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90501" y="569898"/>
          <a:ext cx="9644603" cy="514510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</xdr:colOff>
      <xdr:row>2</xdr:row>
      <xdr:rowOff>476249</xdr:rowOff>
    </xdr:from>
    <xdr:to>
      <xdr:col>4</xdr:col>
      <xdr:colOff>380999</xdr:colOff>
      <xdr:row>2</xdr:row>
      <xdr:rowOff>4571999</xdr:rowOff>
    </xdr:to>
    <xdr:pic>
      <xdr:nvPicPr>
        <xdr:cNvPr id="3" name="图片 2" descr="图片9.jpg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4428" y="1061356"/>
          <a:ext cx="10001250" cy="409575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68037</xdr:colOff>
      <xdr:row>2</xdr:row>
      <xdr:rowOff>122466</xdr:rowOff>
    </xdr:from>
    <xdr:to>
      <xdr:col>3</xdr:col>
      <xdr:colOff>748394</xdr:colOff>
      <xdr:row>2</xdr:row>
      <xdr:rowOff>5116287</xdr:rowOff>
    </xdr:to>
    <xdr:grpSp>
      <xdr:nvGrpSpPr>
        <xdr:cNvPr id="8" name="组合 7">
          <a:extLst>
            <a:ext uri="{FF2B5EF4-FFF2-40B4-BE49-F238E27FC236}">
              <a16:creationId xmlns="" xmlns:a16="http://schemas.microsoft.com/office/drawing/2014/main" id="{D73D7D51-D1A9-4D2E-9C81-F8B850A15655}"/>
            </a:ext>
          </a:extLst>
        </xdr:cNvPr>
        <xdr:cNvGrpSpPr/>
      </xdr:nvGrpSpPr>
      <xdr:grpSpPr>
        <a:xfrm>
          <a:off x="966108" y="707573"/>
          <a:ext cx="6164036" cy="4993821"/>
          <a:chOff x="1919287" y="545305"/>
          <a:chExt cx="10465810" cy="5350974"/>
        </a:xfrm>
      </xdr:grpSpPr>
      <xdr:pic>
        <xdr:nvPicPr>
          <xdr:cNvPr id="5" name="图片 4" descr="图片17.jpg">
            <a:extLst>
              <a:ext uri="{FF2B5EF4-FFF2-40B4-BE49-F238E27FC236}">
                <a16:creationId xmlns="" xmlns:a16="http://schemas.microsoft.com/office/drawing/2014/main" id="{00000000-0008-0000-0E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1919287" y="545305"/>
            <a:ext cx="8855869" cy="5350974"/>
          </a:xfrm>
          <a:prstGeom prst="rect">
            <a:avLst/>
          </a:prstGeom>
        </xdr:spPr>
      </xdr:pic>
      <xdr:sp macro="" textlink="">
        <xdr:nvSpPr>
          <xdr:cNvPr id="7" name="文本框 6">
            <a:extLst>
              <a:ext uri="{FF2B5EF4-FFF2-40B4-BE49-F238E27FC236}">
                <a16:creationId xmlns="" xmlns:a16="http://schemas.microsoft.com/office/drawing/2014/main" id="{215C3D34-9307-4826-9E7B-656E7471528A}"/>
              </a:ext>
            </a:extLst>
          </xdr:cNvPr>
          <xdr:cNvSpPr txBox="1"/>
        </xdr:nvSpPr>
        <xdr:spPr>
          <a:xfrm>
            <a:off x="11391900" y="3733799"/>
            <a:ext cx="409575" cy="264816"/>
          </a:xfrm>
          <a:prstGeom prst="rect">
            <a:avLst/>
          </a:prstGeom>
          <a:noFill/>
          <a:ln w="12700" cap="flat">
            <a:noFill/>
            <a:miter lim="400000"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none"/>
        </xdr:style>
        <xdr:txBody>
          <a:bodyPr rot="0" spcFirstLastPara="1" vertOverflow="clip" horzOverflow="clip" vert="horz" wrap="square" lIns="50800" tIns="50800" rIns="50800" bIns="50800" numCol="1" spcCol="38100" rtlCol="0" anchor="t">
            <a:noAutofit/>
          </a:bodyPr>
          <a:lstStyle/>
          <a:p>
            <a:pPr marL="0" marR="0" indent="0" algn="l" defTabSz="914400" rtl="0" fontAlgn="auto" latinLnBrk="0" hangingPunct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</a:pPr>
            <a:r>
              <a:rPr kumimoji="0" lang="en-US" altLang="zh-CN" sz="1100" b="0" i="0" u="none" strike="noStrike" cap="none" spc="0" normalizeH="0" baseline="0">
                <a:ln>
                  <a:noFill/>
                </a:ln>
                <a:solidFill>
                  <a:schemeClr val="bg1"/>
                </a:solidFill>
                <a:effectLst/>
                <a:uFillTx/>
                <a:latin typeface="+mn-lt"/>
                <a:ea typeface="+mn-ea"/>
                <a:cs typeface="+mn-cs"/>
                <a:sym typeface="Helvetica"/>
              </a:rPr>
              <a:t>10</a:t>
            </a:r>
            <a:endParaRPr kumimoji="0" lang="zh-CN" altLang="en-US" sz="1100" b="0" i="0" u="none" strike="noStrike" cap="none" spc="0" normalizeH="0" baseline="0">
              <a:ln>
                <a:noFill/>
              </a:ln>
              <a:solidFill>
                <a:schemeClr val="bg1"/>
              </a:solidFill>
              <a:effectLst/>
              <a:uFillTx/>
              <a:latin typeface="+mn-lt"/>
              <a:ea typeface="+mn-ea"/>
              <a:cs typeface="+mn-cs"/>
              <a:sym typeface="Helvetica"/>
            </a:endParaRPr>
          </a:p>
        </xdr:txBody>
      </xdr:sp>
      <xdr:pic>
        <xdr:nvPicPr>
          <xdr:cNvPr id="4" name="图片 3">
            <a:extLst>
              <a:ext uri="{FF2B5EF4-FFF2-40B4-BE49-F238E27FC236}">
                <a16:creationId xmlns="" xmlns:a16="http://schemas.microsoft.com/office/drawing/2014/main" id="{B8B06BBA-FFED-4293-9245-3BE85895C39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2463" t="39015" r="8511" b="26610"/>
          <a:stretch/>
        </xdr:blipFill>
        <xdr:spPr>
          <a:xfrm>
            <a:off x="10906124" y="3952876"/>
            <a:ext cx="1478973" cy="1466850"/>
          </a:xfrm>
          <a:prstGeom prst="rect">
            <a:avLst/>
          </a:prstGeom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653142</xdr:colOff>
      <xdr:row>2</xdr:row>
      <xdr:rowOff>55666</xdr:rowOff>
    </xdr:from>
    <xdr:to>
      <xdr:col>3</xdr:col>
      <xdr:colOff>1198153</xdr:colOff>
      <xdr:row>2</xdr:row>
      <xdr:rowOff>5102679</xdr:rowOff>
    </xdr:to>
    <xdr:pic>
      <xdr:nvPicPr>
        <xdr:cNvPr id="3" name="图片 2" descr="图片11.jpg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74963" y="640773"/>
          <a:ext cx="6368869" cy="504701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1</xdr:row>
      <xdr:rowOff>200107</xdr:rowOff>
    </xdr:from>
    <xdr:to>
      <xdr:col>3</xdr:col>
      <xdr:colOff>1387929</xdr:colOff>
      <xdr:row>2</xdr:row>
      <xdr:rowOff>5176137</xdr:rowOff>
    </xdr:to>
    <xdr:pic>
      <xdr:nvPicPr>
        <xdr:cNvPr id="3" name="图片 2" descr="图片12.jpg">
          <a:extLst>
            <a:ext uri="{FF2B5EF4-FFF2-40B4-BE49-F238E27FC236}">
              <a16:creationId xmlns=""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01536" y="540286"/>
          <a:ext cx="6300107" cy="522095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231321</xdr:colOff>
      <xdr:row>2</xdr:row>
      <xdr:rowOff>79243</xdr:rowOff>
    </xdr:from>
    <xdr:to>
      <xdr:col>3</xdr:col>
      <xdr:colOff>1407604</xdr:colOff>
      <xdr:row>2</xdr:row>
      <xdr:rowOff>5143501</xdr:rowOff>
    </xdr:to>
    <xdr:pic>
      <xdr:nvPicPr>
        <xdr:cNvPr id="3" name="图片 2" descr="图片13.jpg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653142" y="664350"/>
          <a:ext cx="8687426" cy="506425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52603</xdr:rowOff>
    </xdr:from>
    <xdr:to>
      <xdr:col>3</xdr:col>
      <xdr:colOff>2143124</xdr:colOff>
      <xdr:row>3</xdr:row>
      <xdr:rowOff>1272270</xdr:rowOff>
    </xdr:to>
    <xdr:pic>
      <xdr:nvPicPr>
        <xdr:cNvPr id="3" name="图片 2" descr="图片14.jpg">
          <a:extLst>
            <a:ext uri="{FF2B5EF4-FFF2-40B4-BE49-F238E27FC236}">
              <a16:creationId xmlns=""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392782"/>
          <a:ext cx="10171338" cy="666252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217714</xdr:rowOff>
    </xdr:from>
    <xdr:to>
      <xdr:col>4</xdr:col>
      <xdr:colOff>96883</xdr:colOff>
      <xdr:row>2</xdr:row>
      <xdr:rowOff>5089072</xdr:rowOff>
    </xdr:to>
    <xdr:pic>
      <xdr:nvPicPr>
        <xdr:cNvPr id="3" name="图片 2" descr="图片15.jpg">
          <a:extLst>
            <a:ext uri="{FF2B5EF4-FFF2-40B4-BE49-F238E27FC236}">
              <a16:creationId xmlns=""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557893"/>
          <a:ext cx="10683240" cy="5116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176893</xdr:colOff>
      <xdr:row>2</xdr:row>
      <xdr:rowOff>164103</xdr:rowOff>
    </xdr:from>
    <xdr:to>
      <xdr:col>3</xdr:col>
      <xdr:colOff>1183822</xdr:colOff>
      <xdr:row>2</xdr:row>
      <xdr:rowOff>5116286</xdr:rowOff>
    </xdr:to>
    <xdr:pic>
      <xdr:nvPicPr>
        <xdr:cNvPr id="4" name="M1_Handlebar_Rear 2-01.png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6915"/>
        <a:stretch>
          <a:fillRect/>
        </a:stretch>
      </xdr:blipFill>
      <xdr:spPr>
        <a:xfrm>
          <a:off x="598714" y="749210"/>
          <a:ext cx="4204608" cy="4952183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244929</xdr:colOff>
      <xdr:row>2</xdr:row>
      <xdr:rowOff>136887</xdr:rowOff>
    </xdr:from>
    <xdr:to>
      <xdr:col>3</xdr:col>
      <xdr:colOff>1251858</xdr:colOff>
      <xdr:row>2</xdr:row>
      <xdr:rowOff>5075465</xdr:rowOff>
    </xdr:to>
    <xdr:pic>
      <xdr:nvPicPr>
        <xdr:cNvPr id="6" name="Dashboard-01.png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 r="4064"/>
        <a:stretch>
          <a:fillRect/>
        </a:stretch>
      </xdr:blipFill>
      <xdr:spPr>
        <a:xfrm>
          <a:off x="666750" y="721994"/>
          <a:ext cx="4204608" cy="4938578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184308</xdr:colOff>
      <xdr:row>2</xdr:row>
      <xdr:rowOff>74222</xdr:rowOff>
    </xdr:from>
    <xdr:to>
      <xdr:col>3</xdr:col>
      <xdr:colOff>1755046</xdr:colOff>
      <xdr:row>2</xdr:row>
      <xdr:rowOff>5129894</xdr:rowOff>
    </xdr:to>
    <xdr:pic>
      <xdr:nvPicPr>
        <xdr:cNvPr id="32" name="图片 31" descr="图片1.jpg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84308" y="659329"/>
          <a:ext cx="8401524" cy="50556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517069</xdr:colOff>
      <xdr:row>2</xdr:row>
      <xdr:rowOff>40823</xdr:rowOff>
    </xdr:from>
    <xdr:to>
      <xdr:col>2</xdr:col>
      <xdr:colOff>3565070</xdr:colOff>
      <xdr:row>3</xdr:row>
      <xdr:rowOff>0</xdr:rowOff>
    </xdr:to>
    <xdr:pic>
      <xdr:nvPicPr>
        <xdr:cNvPr id="4" name="图片 3" descr="qianlunzhao.jpg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17069" y="625930"/>
          <a:ext cx="5306787" cy="515710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54429</xdr:colOff>
      <xdr:row>2</xdr:row>
      <xdr:rowOff>163285</xdr:rowOff>
    </xdr:from>
    <xdr:to>
      <xdr:col>3</xdr:col>
      <xdr:colOff>718458</xdr:colOff>
      <xdr:row>2</xdr:row>
      <xdr:rowOff>4932889</xdr:rowOff>
    </xdr:to>
    <xdr:pic>
      <xdr:nvPicPr>
        <xdr:cNvPr id="5" name="图片 4" descr="图片2.jpg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4786" y="748392"/>
          <a:ext cx="6678386" cy="476960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176892</xdr:colOff>
      <xdr:row>2</xdr:row>
      <xdr:rowOff>81643</xdr:rowOff>
    </xdr:from>
    <xdr:to>
      <xdr:col>3</xdr:col>
      <xdr:colOff>2359476</xdr:colOff>
      <xdr:row>2</xdr:row>
      <xdr:rowOff>5102678</xdr:rowOff>
    </xdr:to>
    <xdr:pic>
      <xdr:nvPicPr>
        <xdr:cNvPr id="4" name="图片 3" descr="图片3.jpg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76892" y="666750"/>
          <a:ext cx="6863441" cy="502103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693964</xdr:colOff>
      <xdr:row>2</xdr:row>
      <xdr:rowOff>65315</xdr:rowOff>
    </xdr:from>
    <xdr:to>
      <xdr:col>3</xdr:col>
      <xdr:colOff>174172</xdr:colOff>
      <xdr:row>2</xdr:row>
      <xdr:rowOff>5051136</xdr:rowOff>
    </xdr:to>
    <xdr:pic>
      <xdr:nvPicPr>
        <xdr:cNvPr id="16" name="M1_Front_Wheel-02.png">
          <a:extLst>
            <a:ext uri="{FF2B5EF4-FFF2-40B4-BE49-F238E27FC236}">
              <a16:creationId xmlns=""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93964" y="650422"/>
          <a:ext cx="6515101" cy="4985821"/>
        </a:xfrm>
        <a:prstGeom prst="rect">
          <a:avLst/>
        </a:prstGeom>
        <a:ln w="12700" cap="flat">
          <a:noFill/>
          <a:miter lim="400000"/>
          <a:headEnd/>
          <a:tailEnd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1284031</xdr:colOff>
      <xdr:row>2</xdr:row>
      <xdr:rowOff>58112</xdr:rowOff>
    </xdr:from>
    <xdr:to>
      <xdr:col>4</xdr:col>
      <xdr:colOff>681287</xdr:colOff>
      <xdr:row>2</xdr:row>
      <xdr:rowOff>4961965</xdr:rowOff>
    </xdr:to>
    <xdr:pic>
      <xdr:nvPicPr>
        <xdr:cNvPr id="6" name="图片 5" descr="图片5.jpg">
          <a:extLst>
            <a:ext uri="{FF2B5EF4-FFF2-40B4-BE49-F238E27FC236}">
              <a16:creationId xmlns=""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393043" y="649783"/>
          <a:ext cx="5547044" cy="4903853"/>
        </a:xfrm>
        <a:prstGeom prst="rect">
          <a:avLst/>
        </a:prstGeom>
      </xdr:spPr>
    </xdr:pic>
    <xdr:clientData/>
  </xdr:twoCellAnchor>
  <xdr:twoCellAnchor editAs="oneCell">
    <xdr:from>
      <xdr:col>0</xdr:col>
      <xdr:colOff>23852</xdr:colOff>
      <xdr:row>1</xdr:row>
      <xdr:rowOff>184187</xdr:rowOff>
    </xdr:from>
    <xdr:to>
      <xdr:col>2</xdr:col>
      <xdr:colOff>2474418</xdr:colOff>
      <xdr:row>2</xdr:row>
      <xdr:rowOff>5189542</xdr:rowOff>
    </xdr:to>
    <xdr:pic>
      <xdr:nvPicPr>
        <xdr:cNvPr id="5" name="图片 4" descr="图片2.jpg">
          <a:extLst>
            <a:ext uri="{FF2B5EF4-FFF2-40B4-BE49-F238E27FC236}">
              <a16:creationId xmlns="" xmlns:a16="http://schemas.microsoft.com/office/drawing/2014/main" id="{BCB06A3F-E249-4AF2-A549-939E96AFA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23852" y="524366"/>
          <a:ext cx="5171995" cy="52502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1"/>
  <sheetViews>
    <sheetView showGridLines="0" tabSelected="1" workbookViewId="0">
      <selection activeCell="B2" sqref="B2"/>
    </sheetView>
  </sheetViews>
  <sheetFormatPr defaultColWidth="10" defaultRowHeight="12.95" customHeight="1"/>
  <cols>
    <col min="1" max="1" width="2" customWidth="1"/>
    <col min="2" max="4" width="33.5703125" customWidth="1"/>
  </cols>
  <sheetData>
    <row r="2" spans="2:4" ht="15">
      <c r="B2" s="5" t="s">
        <v>0</v>
      </c>
      <c r="C2" s="5"/>
      <c r="D2" s="5"/>
    </row>
    <row r="3" spans="2:4" ht="15">
      <c r="B3" s="6"/>
      <c r="C3" s="6" t="s">
        <v>1</v>
      </c>
      <c r="D3" s="7" t="s">
        <v>2</v>
      </c>
    </row>
    <row r="4" spans="2:4" ht="15">
      <c r="B4" s="5" t="s">
        <v>3</v>
      </c>
      <c r="C4" s="5"/>
      <c r="D4" s="5"/>
    </row>
    <row r="5" spans="2:4" ht="15">
      <c r="B5" s="6"/>
      <c r="C5" s="6" t="s">
        <v>1</v>
      </c>
      <c r="D5" s="7" t="s">
        <v>4</v>
      </c>
    </row>
    <row r="6" spans="2:4" ht="15">
      <c r="B6" s="5" t="s">
        <v>5</v>
      </c>
      <c r="C6" s="5"/>
      <c r="D6" s="5"/>
    </row>
    <row r="7" spans="2:4" ht="15">
      <c r="B7" s="6"/>
      <c r="C7" s="6" t="s">
        <v>1</v>
      </c>
      <c r="D7" s="7" t="s">
        <v>6</v>
      </c>
    </row>
    <row r="8" spans="2:4" ht="15">
      <c r="B8" s="5" t="s">
        <v>7</v>
      </c>
      <c r="C8" s="5"/>
      <c r="D8" s="5"/>
    </row>
    <row r="9" spans="2:4" ht="15">
      <c r="B9" s="6"/>
      <c r="C9" s="6" t="s">
        <v>1</v>
      </c>
      <c r="D9" s="7" t="s">
        <v>8</v>
      </c>
    </row>
    <row r="10" spans="2:4" ht="15">
      <c r="B10" s="5" t="s">
        <v>9</v>
      </c>
      <c r="C10" s="5"/>
      <c r="D10" s="5"/>
    </row>
    <row r="11" spans="2:4" ht="15">
      <c r="B11" s="6"/>
      <c r="C11" s="6" t="s">
        <v>1</v>
      </c>
      <c r="D11" s="7" t="s">
        <v>10</v>
      </c>
    </row>
    <row r="12" spans="2:4" ht="15">
      <c r="B12" s="5" t="s">
        <v>11</v>
      </c>
      <c r="C12" s="5"/>
      <c r="D12" s="5"/>
    </row>
    <row r="13" spans="2:4" ht="15">
      <c r="B13" s="6"/>
      <c r="C13" s="6" t="s">
        <v>1</v>
      </c>
      <c r="D13" s="7" t="s">
        <v>12</v>
      </c>
    </row>
    <row r="14" spans="2:4" ht="15">
      <c r="B14" s="5" t="s">
        <v>13</v>
      </c>
      <c r="C14" s="5"/>
      <c r="D14" s="5"/>
    </row>
    <row r="15" spans="2:4" ht="15">
      <c r="B15" s="6"/>
      <c r="C15" s="6" t="s">
        <v>1</v>
      </c>
      <c r="D15" s="7" t="s">
        <v>14</v>
      </c>
    </row>
    <row r="16" spans="2:4" ht="15">
      <c r="B16" s="5" t="s">
        <v>15</v>
      </c>
      <c r="C16" s="5"/>
      <c r="D16" s="5"/>
    </row>
    <row r="17" spans="2:4" ht="15">
      <c r="B17" s="6"/>
      <c r="C17" s="6" t="s">
        <v>1</v>
      </c>
      <c r="D17" s="7" t="s">
        <v>16</v>
      </c>
    </row>
    <row r="18" spans="2:4" ht="15">
      <c r="B18" s="5" t="s">
        <v>17</v>
      </c>
      <c r="C18" s="5"/>
      <c r="D18" s="5"/>
    </row>
    <row r="19" spans="2:4" ht="15">
      <c r="B19" s="6"/>
      <c r="C19" s="6" t="s">
        <v>1</v>
      </c>
      <c r="D19" s="7" t="s">
        <v>18</v>
      </c>
    </row>
    <row r="20" spans="2:4" ht="15">
      <c r="B20" s="5" t="s">
        <v>19</v>
      </c>
      <c r="C20" s="5"/>
      <c r="D20" s="5"/>
    </row>
    <row r="21" spans="2:4" ht="15">
      <c r="B21" s="6"/>
      <c r="C21" s="6" t="s">
        <v>1</v>
      </c>
      <c r="D21" s="7" t="s">
        <v>20</v>
      </c>
    </row>
    <row r="22" spans="2:4" ht="15">
      <c r="B22" s="5" t="s">
        <v>21</v>
      </c>
      <c r="C22" s="5"/>
      <c r="D22" s="5"/>
    </row>
    <row r="23" spans="2:4" ht="15">
      <c r="B23" s="6"/>
      <c r="C23" s="6" t="s">
        <v>1</v>
      </c>
      <c r="D23" s="7" t="s">
        <v>22</v>
      </c>
    </row>
    <row r="24" spans="2:4" ht="15">
      <c r="B24" s="5" t="s">
        <v>23</v>
      </c>
      <c r="C24" s="5"/>
      <c r="D24" s="5"/>
    </row>
    <row r="25" spans="2:4" ht="15">
      <c r="B25" s="6"/>
      <c r="C25" s="6" t="s">
        <v>1</v>
      </c>
      <c r="D25" s="7" t="s">
        <v>24</v>
      </c>
    </row>
    <row r="26" spans="2:4" ht="15">
      <c r="B26" s="5" t="s">
        <v>25</v>
      </c>
      <c r="C26" s="5"/>
      <c r="D26" s="5"/>
    </row>
    <row r="27" spans="2:4" ht="15">
      <c r="B27" s="6"/>
      <c r="C27" s="6" t="s">
        <v>1</v>
      </c>
      <c r="D27" s="7" t="s">
        <v>26</v>
      </c>
    </row>
    <row r="28" spans="2:4" ht="15">
      <c r="B28" s="5" t="s">
        <v>27</v>
      </c>
      <c r="C28" s="5"/>
      <c r="D28" s="5"/>
    </row>
    <row r="29" spans="2:4" ht="15">
      <c r="B29" s="6"/>
      <c r="C29" s="6" t="s">
        <v>1</v>
      </c>
      <c r="D29" s="7" t="s">
        <v>28</v>
      </c>
    </row>
    <row r="30" spans="2:4" ht="15">
      <c r="B30" s="5" t="s">
        <v>29</v>
      </c>
      <c r="C30" s="5"/>
      <c r="D30" s="5"/>
    </row>
    <row r="31" spans="2:4" ht="15">
      <c r="B31" s="6"/>
      <c r="C31" s="6" t="s">
        <v>1</v>
      </c>
      <c r="D31" s="7" t="s">
        <v>30</v>
      </c>
    </row>
    <row r="32" spans="2:4" ht="15">
      <c r="B32" s="5" t="s">
        <v>31</v>
      </c>
      <c r="C32" s="5"/>
      <c r="D32" s="5"/>
    </row>
    <row r="33" spans="2:4" ht="15">
      <c r="B33" s="6"/>
      <c r="C33" s="6" t="s">
        <v>1</v>
      </c>
      <c r="D33" s="7" t="s">
        <v>32</v>
      </c>
    </row>
    <row r="34" spans="2:4" ht="15">
      <c r="B34" s="5" t="s">
        <v>33</v>
      </c>
      <c r="C34" s="5"/>
      <c r="D34" s="5"/>
    </row>
    <row r="35" spans="2:4" ht="15">
      <c r="B35" s="6"/>
      <c r="C35" s="6" t="s">
        <v>1</v>
      </c>
      <c r="D35" s="7" t="s">
        <v>34</v>
      </c>
    </row>
    <row r="36" spans="2:4" ht="15">
      <c r="B36" s="5" t="s">
        <v>35</v>
      </c>
      <c r="C36" s="5"/>
      <c r="D36" s="5"/>
    </row>
    <row r="37" spans="2:4" ht="15">
      <c r="B37" s="6"/>
      <c r="C37" s="6" t="s">
        <v>1</v>
      </c>
      <c r="D37" s="7" t="s">
        <v>36</v>
      </c>
    </row>
    <row r="38" spans="2:4" ht="15">
      <c r="B38" s="5" t="s">
        <v>37</v>
      </c>
      <c r="C38" s="5"/>
      <c r="D38" s="5"/>
    </row>
    <row r="39" spans="2:4" ht="15">
      <c r="B39" s="6"/>
      <c r="C39" s="6" t="s">
        <v>1</v>
      </c>
      <c r="D39" s="7" t="s">
        <v>38</v>
      </c>
    </row>
    <row r="40" spans="2:4" ht="15">
      <c r="B40" s="5" t="s">
        <v>194</v>
      </c>
      <c r="C40" s="5"/>
      <c r="D40" s="5"/>
    </row>
    <row r="41" spans="2:4" ht="15">
      <c r="B41" s="6"/>
      <c r="C41" s="6" t="s">
        <v>1</v>
      </c>
      <c r="D41" s="7" t="s">
        <v>195</v>
      </c>
    </row>
  </sheetData>
  <phoneticPr fontId="7" type="noConversion"/>
  <hyperlinks>
    <hyperlink ref="D3" location="'Handlebar_ Front - Table 1'!R1C1" display="Handlebar_ Front - Table 1"/>
    <hyperlink ref="D5" location="'Handlebar_ Rear - Table 1'!R1C1" display="Handlebar_ Rear - Table 1"/>
    <hyperlink ref="D7" location="'Dashboard - Table 1'!R1C1" display="Dashboard - Table 1"/>
    <hyperlink ref="D9" location="'Body_ Front - Table 1'!R1C1" display="Body_ Front - Table 1"/>
    <hyperlink ref="D11" location="'Front Wheel Cover - Table 1'!R1C1" display="Front Wheel Cover - Table 1"/>
    <hyperlink ref="D13" location="'Hook Area - Table 1'!R1C1" display="Hook Area - Table 1"/>
    <hyperlink ref="D15" location="'Front Fork - Table 1'!R1C1" display="Front Fork - Table 1"/>
    <hyperlink ref="D17" location="'Front Wheel - Table 1'!R1C1" display="Front Wheel - Table 1"/>
    <hyperlink ref="D19" location="'Electric Components - Table 1'!R1C1" display="Electric Components - Table 1"/>
    <hyperlink ref="D21" location="'Body_Middle - Table 1'!R1C1" display="Body_Middle - Table 1"/>
    <hyperlink ref="D23" location="'Body_Right - Table 1'!R1C1" display="Body_Right - Table 1"/>
    <hyperlink ref="D25" location="'Body_Left - Table 1'!R1C1" display="Body_Left - Table 1"/>
    <hyperlink ref="D27" location="'Body_Bottom - Table 1'!R1C1" display="Body_Bottom - Table 1"/>
    <hyperlink ref="D29" location="'Saddle - Table 1'!R1C1" display="Saddle - Table 1"/>
    <hyperlink ref="D31" location="'Side Stand - Table 1'!R1C1" display="Side Stand - Table 1"/>
    <hyperlink ref="D33" location="'Rear Components - Table 1'!R1C1" display="Rear Components - Table 1"/>
    <hyperlink ref="D35" location="'Body_Rear - Table 1'!R1C1" display="Body_Rear - Table 1"/>
    <hyperlink ref="D37" location="'Rear Fork - Table 1'!R1C1" display="Rear Fork - Table 1"/>
    <hyperlink ref="D39" location="'Rear Wheel - Table 1'!R1C1" display="Rear Wheel - Table 1"/>
    <hyperlink ref="D41" location="'M1 Spare Parts - Table 1'!R1C1" display="M1 Spare Parts - Table 1"/>
  </hyperlinks>
  <pageMargins left="0.69930555555555596" right="0.69930555555555596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L15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3.85546875" customWidth="1"/>
    <col min="2" max="2" width="27" customWidth="1"/>
    <col min="3" max="3" width="69.85546875" customWidth="1"/>
    <col min="4" max="4" width="20.28515625" customWidth="1"/>
    <col min="5" max="248" width="13.7109375" customWidth="1"/>
  </cols>
  <sheetData>
    <row r="1" spans="1:246" ht="27" customHeight="1">
      <c r="A1" s="49" t="s">
        <v>468</v>
      </c>
      <c r="B1" s="50"/>
      <c r="C1" s="52"/>
      <c r="D1" s="46"/>
    </row>
    <row r="2" spans="1:246" ht="20.100000000000001" customHeight="1">
      <c r="A2" s="53" t="s">
        <v>17</v>
      </c>
      <c r="B2" s="51"/>
      <c r="C2" s="51"/>
      <c r="D2" s="51"/>
    </row>
    <row r="3" spans="1:246" ht="409.5" customHeight="1">
      <c r="A3" s="54"/>
      <c r="B3" s="51"/>
      <c r="C3" s="51"/>
      <c r="D3" s="51"/>
    </row>
    <row r="4" spans="1:246" ht="22.5" customHeight="1" thickBot="1">
      <c r="A4" s="47" t="s">
        <v>17</v>
      </c>
      <c r="B4" s="48"/>
      <c r="C4" s="48"/>
      <c r="D4" s="48"/>
    </row>
    <row r="5" spans="1:246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246" s="16" customFormat="1" ht="30" customHeight="1" thickTop="1" thickBot="1">
      <c r="A6" s="28" t="s">
        <v>41</v>
      </c>
      <c r="B6" s="29">
        <v>20703002</v>
      </c>
      <c r="C6" s="29" t="str">
        <f>VLOOKUP(B:B,'Full spare Parts'!A:E,5,0)</f>
        <v>M1 Power Lock Set</v>
      </c>
      <c r="D6" s="30">
        <f>VLOOKUP(B:B,'Full spare Parts'!A:G,7,0)</f>
        <v>1</v>
      </c>
    </row>
    <row r="7" spans="1:246" s="16" customFormat="1" ht="30" customHeight="1" thickTop="1" thickBot="1">
      <c r="A7" s="28">
        <v>2</v>
      </c>
      <c r="B7" s="29">
        <v>10703011</v>
      </c>
      <c r="C7" s="29" t="str">
        <f>VLOOKUP(B:B,'Full spare Parts'!A:E,5,0)</f>
        <v>M1 Alarm Set(with remotes)</v>
      </c>
      <c r="D7" s="30">
        <f>VLOOKUP(B:B,'Full spare Parts'!A:G,7,0)</f>
        <v>1</v>
      </c>
    </row>
    <row r="8" spans="1:246" s="16" customFormat="1" ht="30" customHeight="1" thickTop="1" thickBot="1">
      <c r="A8" s="57">
        <v>4</v>
      </c>
      <c r="B8" s="29">
        <v>10302043</v>
      </c>
      <c r="C8" s="29" t="str">
        <f>VLOOKUP(B:B,'Full spare Parts'!A:E,5,0)</f>
        <v>U3 LTE UBLOX Smart central controller（EU)</v>
      </c>
      <c r="D8" s="30">
        <f>VLOOKUP(B:B,'Full spare Parts'!A:G,7,0)</f>
        <v>1</v>
      </c>
    </row>
    <row r="9" spans="1:246" s="16" customFormat="1" ht="30" customHeight="1" thickTop="1" thickBot="1">
      <c r="A9" s="56"/>
      <c r="B9" s="29">
        <v>10302039</v>
      </c>
      <c r="C9" s="29" t="str">
        <f>VLOOKUP(B:B,'Full spare Parts'!A:E,5,0)</f>
        <v>U3 LTE UBLOX Smart central controller（American)</v>
      </c>
      <c r="D9" s="30">
        <f>VLOOKUP(B:B,'Full spare Parts'!A:G,7,0)</f>
        <v>1</v>
      </c>
    </row>
    <row r="10" spans="1:246" s="16" customFormat="1" ht="30" customHeight="1" thickTop="1" thickBot="1">
      <c r="A10" s="28" t="s">
        <v>198</v>
      </c>
      <c r="B10" s="29">
        <v>40201015</v>
      </c>
      <c r="C10" s="29" t="str">
        <f>VLOOKUP(B:B,'Full spare Parts'!A:E,5,0)</f>
        <v>Cross Recessed Pan Head Bolt</v>
      </c>
      <c r="D10" s="30">
        <f>VLOOKUP(B:B,'Full spare Parts'!A:G,7,0)</f>
        <v>6</v>
      </c>
    </row>
    <row r="11" spans="1:246" s="35" customFormat="1" ht="28.5" customHeight="1" thickTop="1" thickBot="1">
      <c r="A11" s="37" t="s">
        <v>199</v>
      </c>
      <c r="B11" s="29">
        <v>40205001</v>
      </c>
      <c r="C11" s="29" t="str">
        <f>VLOOKUP(B:B,'Full spare Parts'!A:E,5,0)</f>
        <v>Spring Washer</v>
      </c>
      <c r="D11" s="30">
        <f>VLOOKUP(B:B,'Full spare Parts'!A:G,7,0)</f>
        <v>2</v>
      </c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38"/>
      <c r="EP11" s="38"/>
      <c r="EQ11" s="38"/>
      <c r="ER11" s="38"/>
      <c r="ES11" s="38"/>
      <c r="ET11" s="38"/>
      <c r="EU11" s="38"/>
      <c r="EV11" s="38"/>
      <c r="EW11" s="38"/>
      <c r="EX11" s="38"/>
      <c r="EY11" s="38"/>
      <c r="EZ11" s="38"/>
      <c r="FA11" s="38"/>
      <c r="FB11" s="38"/>
      <c r="FC11" s="38"/>
      <c r="FD11" s="38"/>
      <c r="FE11" s="38"/>
      <c r="FF11" s="38"/>
      <c r="FG11" s="38"/>
      <c r="FH11" s="38"/>
      <c r="FI11" s="38"/>
      <c r="FJ11" s="38"/>
      <c r="FK11" s="38"/>
      <c r="FL11" s="38"/>
      <c r="FM11" s="38"/>
      <c r="FN11" s="38"/>
      <c r="FO11" s="38"/>
      <c r="FP11" s="38"/>
      <c r="FQ11" s="38"/>
      <c r="FR11" s="38"/>
      <c r="FS11" s="38"/>
      <c r="FT11" s="38"/>
      <c r="FU11" s="38"/>
      <c r="FV11" s="38"/>
      <c r="FW11" s="38"/>
      <c r="FX11" s="38"/>
      <c r="FY11" s="38"/>
      <c r="FZ11" s="38"/>
      <c r="GA11" s="38"/>
      <c r="GB11" s="38"/>
      <c r="GC11" s="38"/>
      <c r="GD11" s="38"/>
      <c r="GE11" s="38"/>
      <c r="GF11" s="38"/>
      <c r="GG11" s="38"/>
      <c r="GH11" s="38"/>
      <c r="GI11" s="38"/>
      <c r="GJ11" s="38"/>
      <c r="GK11" s="38"/>
      <c r="GL11" s="38"/>
      <c r="GM11" s="38"/>
      <c r="GN11" s="38"/>
      <c r="GO11" s="38"/>
      <c r="GP11" s="38"/>
      <c r="GQ11" s="38"/>
      <c r="GR11" s="38"/>
      <c r="GS11" s="38"/>
      <c r="GT11" s="38"/>
      <c r="GU11" s="38"/>
      <c r="GV11" s="38"/>
      <c r="GW11" s="38"/>
      <c r="GX11" s="38"/>
      <c r="GY11" s="38"/>
      <c r="GZ11" s="38"/>
      <c r="HA11" s="38"/>
      <c r="HB11" s="38"/>
      <c r="HC11" s="38"/>
      <c r="HD11" s="38"/>
      <c r="HE11" s="38"/>
      <c r="HF11" s="38"/>
      <c r="HG11" s="38"/>
      <c r="HH11" s="38"/>
      <c r="HI11" s="38"/>
      <c r="HJ11" s="38"/>
      <c r="HK11" s="38"/>
      <c r="HL11" s="38"/>
      <c r="HM11" s="38"/>
      <c r="HN11" s="38"/>
      <c r="HO11" s="38"/>
      <c r="HP11" s="38"/>
      <c r="HQ11" s="38"/>
      <c r="HR11" s="38"/>
      <c r="HS11" s="38"/>
      <c r="HT11" s="38"/>
      <c r="HU11" s="38"/>
      <c r="HV11" s="38"/>
      <c r="HW11" s="38"/>
      <c r="HX11" s="38"/>
      <c r="HY11" s="38"/>
      <c r="HZ11" s="38"/>
      <c r="IA11" s="38"/>
      <c r="IB11" s="38"/>
      <c r="IC11" s="38"/>
      <c r="ID11" s="38"/>
      <c r="IE11" s="38"/>
      <c r="IF11" s="38"/>
      <c r="IG11" s="38"/>
      <c r="IH11" s="38"/>
      <c r="II11" s="38"/>
      <c r="IJ11" s="38"/>
      <c r="IK11" s="38"/>
      <c r="IL11" s="38"/>
    </row>
    <row r="12" spans="1:246" s="16" customFormat="1" ht="30" customHeight="1" thickTop="1" thickBot="1">
      <c r="A12" s="28" t="s">
        <v>204</v>
      </c>
      <c r="B12" s="29">
        <v>10401029</v>
      </c>
      <c r="C12" s="29" t="str">
        <f>VLOOKUP(B:B,'Full spare Parts'!A:E,5,0)</f>
        <v>M+ Harness Assembly</v>
      </c>
      <c r="D12" s="30">
        <f>VLOOKUP(B:B,'Full spare Parts'!A:G,7,0)</f>
        <v>1</v>
      </c>
    </row>
    <row r="13" spans="1:246" s="16" customFormat="1" ht="30" customHeight="1" thickTop="1" thickBot="1">
      <c r="A13" s="28" t="s">
        <v>196</v>
      </c>
      <c r="B13" s="29">
        <v>10107003</v>
      </c>
      <c r="C13" s="29" t="str">
        <f>VLOOKUP(B:B,'Full spare Parts'!A:E,5,0)</f>
        <v>M1 DC-DC Converter</v>
      </c>
      <c r="D13" s="30">
        <f>VLOOKUP(B:B,'Full spare Parts'!A:G,7,0)</f>
        <v>1</v>
      </c>
    </row>
    <row r="14" spans="1:246" s="16" customFormat="1" ht="30" customHeight="1" thickTop="1" thickBot="1">
      <c r="A14" s="28" t="s">
        <v>205</v>
      </c>
      <c r="B14" s="29">
        <v>10701001</v>
      </c>
      <c r="C14" s="29" t="str">
        <f>VLOOKUP(B:B,'Full spare Parts'!A:E,5,0)</f>
        <v>Horn</v>
      </c>
      <c r="D14" s="30">
        <f>VLOOKUP(B:B,'Full spare Parts'!A:G,7,0)</f>
        <v>1</v>
      </c>
    </row>
    <row r="15" spans="1:246" ht="28.5" customHeight="1" thickTop="1">
      <c r="A15" s="3"/>
      <c r="B15" s="9"/>
      <c r="C15" s="4"/>
      <c r="D15" s="4"/>
    </row>
  </sheetData>
  <mergeCells count="5">
    <mergeCell ref="A8:A9"/>
    <mergeCell ref="A4:D4"/>
    <mergeCell ref="A1:C1"/>
    <mergeCell ref="A2:D2"/>
    <mergeCell ref="A3:D3"/>
  </mergeCells>
  <phoneticPr fontId="7" type="noConversion"/>
  <conditionalFormatting sqref="D6:D10 A6:C7 A10:C10 B8:C9 A12:B14 C11:D14">
    <cfRule type="expression" dxfId="149" priority="7">
      <formula>MOD(COLUMN(),2)=1</formula>
    </cfRule>
    <cfRule type="expression" dxfId="148" priority="8">
      <formula>MOD(COLUMN(),2)=0</formula>
    </cfRule>
  </conditionalFormatting>
  <conditionalFormatting sqref="B11">
    <cfRule type="expression" dxfId="147" priority="1">
      <formula>MOD(COLUMN(),2)=1</formula>
    </cfRule>
    <cfRule type="expression" dxfId="146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27" customWidth="1"/>
    <col min="3" max="3" width="58.140625" customWidth="1"/>
    <col min="4" max="4" width="25.140625" customWidth="1"/>
    <col min="5" max="248" width="13.7109375" customWidth="1"/>
  </cols>
  <sheetData>
    <row r="1" spans="1:4" ht="27" customHeight="1">
      <c r="A1" s="61" t="s">
        <v>468</v>
      </c>
      <c r="B1" s="50"/>
      <c r="C1" s="52"/>
      <c r="D1" s="46"/>
    </row>
    <row r="2" spans="1:4" ht="20.100000000000001" customHeight="1">
      <c r="A2" s="62" t="s">
        <v>19</v>
      </c>
      <c r="B2" s="51"/>
      <c r="C2" s="51"/>
      <c r="D2" s="51"/>
    </row>
    <row r="3" spans="1:4" ht="409.5" customHeight="1">
      <c r="A3" s="63"/>
      <c r="B3" s="51"/>
      <c r="C3" s="51"/>
      <c r="D3" s="51"/>
    </row>
    <row r="4" spans="1:4" ht="22.5" customHeight="1" thickBot="1">
      <c r="A4" s="60" t="s">
        <v>19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144</v>
      </c>
      <c r="B6" s="29">
        <v>30515006</v>
      </c>
      <c r="C6" s="29" t="str">
        <f>VLOOKUP(B:B,'Full spare Parts'!A:E,5,0)</f>
        <v>M+ Footrest</v>
      </c>
      <c r="D6" s="30">
        <f>VLOOKUP(B:B,'Full spare Parts'!A:G,7,0)</f>
        <v>1</v>
      </c>
    </row>
    <row r="7" spans="1:4" s="16" customFormat="1" ht="30" customHeight="1" thickTop="1" thickBot="1">
      <c r="A7" s="28">
        <v>2</v>
      </c>
      <c r="B7" s="29">
        <v>30606005</v>
      </c>
      <c r="C7" s="29" t="str">
        <f>VLOOKUP(B:B,'Full spare Parts'!A:E,5,0)</f>
        <v>M+ Floor mat</v>
      </c>
      <c r="D7" s="30">
        <f>VLOOKUP(B:B,'Full spare Parts'!A:G,7,0)</f>
        <v>1</v>
      </c>
    </row>
    <row r="8" spans="1:4" s="16" customFormat="1" ht="30" customHeight="1" thickTop="1" thickBot="1">
      <c r="A8" s="28">
        <v>3</v>
      </c>
      <c r="B8" s="29">
        <v>30516004</v>
      </c>
      <c r="C8" s="29" t="str">
        <f>VLOOKUP(B:B,'Full spare Parts'!A:E,5,0)</f>
        <v>M+ Central Guard Plate</v>
      </c>
      <c r="D8" s="30">
        <f>VLOOKUP(B:B,'Full spare Parts'!A:G,7,0)</f>
        <v>1</v>
      </c>
    </row>
    <row r="9" spans="1:4" s="16" customFormat="1" ht="30" customHeight="1" thickTop="1" thickBot="1">
      <c r="A9" s="55">
        <v>4</v>
      </c>
      <c r="B9" s="29">
        <v>30416018</v>
      </c>
      <c r="C9" s="29" t="str">
        <f>VLOOKUP(B:B,'Full spare Parts'!A:E,5,0)</f>
        <v>M+ Central Cap(Silver)</v>
      </c>
      <c r="D9" s="30">
        <f>VLOOKUP(B:B,'Full spare Parts'!A:G,7,0)</f>
        <v>1</v>
      </c>
    </row>
    <row r="10" spans="1:4" s="16" customFormat="1" ht="30" customHeight="1" thickTop="1" thickBot="1">
      <c r="A10" s="57"/>
      <c r="B10" s="29">
        <v>30416015</v>
      </c>
      <c r="C10" s="29" t="str">
        <f>VLOOKUP(B:B,'Full spare Parts'!A:E,5,0)</f>
        <v>M+ Central Cap(White)</v>
      </c>
      <c r="D10" s="30">
        <f>VLOOKUP(B:B,'Full spare Parts'!A:G,7,0)</f>
        <v>1</v>
      </c>
    </row>
    <row r="11" spans="1:4" s="16" customFormat="1" ht="30" customHeight="1" thickTop="1" thickBot="1">
      <c r="A11" s="57"/>
      <c r="B11" s="29">
        <v>30416016</v>
      </c>
      <c r="C11" s="29" t="str">
        <f>VLOOKUP(B:B,'Full spare Parts'!A:E,5,0)</f>
        <v>M+ Central Cap(Blue)</v>
      </c>
      <c r="D11" s="30">
        <f>VLOOKUP(B:B,'Full spare Parts'!A:G,7,0)</f>
        <v>1</v>
      </c>
    </row>
    <row r="12" spans="1:4" s="16" customFormat="1" ht="30" customHeight="1" thickTop="1" thickBot="1">
      <c r="A12" s="57"/>
      <c r="B12" s="29">
        <v>30416017</v>
      </c>
      <c r="C12" s="29" t="str">
        <f>VLOOKUP(B:B,'Full spare Parts'!A:E,5,0)</f>
        <v>M+ Central Cap(Red)</v>
      </c>
      <c r="D12" s="30">
        <f>VLOOKUP(B:B,'Full spare Parts'!A:G,7,0)</f>
        <v>1</v>
      </c>
    </row>
    <row r="13" spans="1:4" s="16" customFormat="1" ht="30" customHeight="1" thickTop="1" thickBot="1">
      <c r="A13" s="56"/>
      <c r="B13" s="29">
        <v>30416019</v>
      </c>
      <c r="C13" s="29" t="str">
        <f>VLOOKUP(B:B,'Full spare Parts'!A:E,5,0)</f>
        <v>M+ Central Cap(Black with red stripe)</v>
      </c>
      <c r="D13" s="30">
        <f>VLOOKUP(B:B,'Full spare Parts'!A:G,7,0)</f>
        <v>1</v>
      </c>
    </row>
    <row r="14" spans="1:4" s="16" customFormat="1" ht="30" customHeight="1" thickTop="1" thickBot="1">
      <c r="A14" s="28">
        <v>5</v>
      </c>
      <c r="B14" s="29">
        <v>10507001</v>
      </c>
      <c r="C14" s="29" t="str">
        <f>VLOOKUP(B:B,'Full spare Parts'!A:E,5,0)</f>
        <v>M+ left decorative lamp assembly</v>
      </c>
      <c r="D14" s="30">
        <f>VLOOKUP(B:B,'Full spare Parts'!A:G,7,0)</f>
        <v>1</v>
      </c>
    </row>
    <row r="15" spans="1:4" s="16" customFormat="1" ht="30" customHeight="1" thickTop="1" thickBot="1">
      <c r="A15" s="28">
        <v>6</v>
      </c>
      <c r="B15" s="29">
        <v>10507002</v>
      </c>
      <c r="C15" s="29" t="str">
        <f>VLOOKUP(B:B,'Full spare Parts'!A:E,5,0)</f>
        <v>M+ rightdecorative lamp assembly</v>
      </c>
      <c r="D15" s="30">
        <f>VLOOKUP(B:B,'Full spare Parts'!A:G,7,0)</f>
        <v>1</v>
      </c>
    </row>
    <row r="16" spans="1:4" s="35" customFormat="1" ht="30" customHeight="1" thickTop="1" thickBot="1">
      <c r="A16" s="28">
        <v>7</v>
      </c>
      <c r="B16" s="29"/>
      <c r="C16" s="29" t="s">
        <v>605</v>
      </c>
      <c r="D16" s="30"/>
    </row>
    <row r="17" spans="1:4" s="35" customFormat="1" ht="30" customHeight="1" thickTop="1" thickBot="1">
      <c r="A17" s="28">
        <v>8</v>
      </c>
      <c r="B17" s="29"/>
      <c r="C17" s="29" t="s">
        <v>606</v>
      </c>
      <c r="D17" s="30"/>
    </row>
    <row r="18" spans="1:4" s="16" customFormat="1" ht="30" customHeight="1" thickTop="1" thickBot="1">
      <c r="A18" s="28">
        <v>8</v>
      </c>
      <c r="B18" s="29">
        <v>40201067</v>
      </c>
      <c r="C18" s="29" t="str">
        <f>VLOOKUP(B:B,'Full spare Parts'!A:E,5,0)</f>
        <v>Hexagon flange bolt</v>
      </c>
      <c r="D18" s="30">
        <f>VLOOKUP(B:B,'Full spare Parts'!A:G,7,0)</f>
        <v>4</v>
      </c>
    </row>
    <row r="19" spans="1:4" s="16" customFormat="1" ht="30" customHeight="1" thickTop="1" thickBot="1">
      <c r="A19" s="28">
        <v>9</v>
      </c>
      <c r="B19" s="29">
        <v>40208001</v>
      </c>
      <c r="C19" s="29" t="str">
        <f>VLOOKUP(B:B,'Full spare Parts'!A:E,5,0)</f>
        <v>Tapping clip plate</v>
      </c>
      <c r="D19" s="30">
        <f>VLOOKUP(B:B,'Full spare Parts'!A:G,7,0)</f>
        <v>44</v>
      </c>
    </row>
    <row r="20" spans="1:4" s="16" customFormat="1" ht="30" customHeight="1" thickTop="1" thickBot="1">
      <c r="A20" s="28">
        <v>10</v>
      </c>
      <c r="B20" s="29">
        <v>40206004</v>
      </c>
      <c r="C20" s="29" t="str">
        <f>VLOOKUP(B:B,'Full spare Parts'!A:E,5,0)</f>
        <v>Cross Recessed Pan Head Tapping Screw</v>
      </c>
      <c r="D20" s="30">
        <f>VLOOKUP(B:B,'Full spare Parts'!A:G,7,0)</f>
        <v>47</v>
      </c>
    </row>
    <row r="21" spans="1:4" ht="28.5" customHeight="1" thickTop="1">
      <c r="A21" s="8"/>
      <c r="B21" s="8"/>
      <c r="C21" s="2"/>
      <c r="D21" s="2"/>
    </row>
  </sheetData>
  <mergeCells count="5">
    <mergeCell ref="A9:A13"/>
    <mergeCell ref="A4:D4"/>
    <mergeCell ref="A1:C1"/>
    <mergeCell ref="A2:D2"/>
    <mergeCell ref="A3:D3"/>
  </mergeCells>
  <phoneticPr fontId="7" type="noConversion"/>
  <conditionalFormatting sqref="A6:C9 A14:C20 B10:C13">
    <cfRule type="expression" dxfId="145" priority="3">
      <formula>MOD(COLUMN(),2)=1</formula>
    </cfRule>
    <cfRule type="expression" dxfId="144" priority="4">
      <formula>MOD(COLUMN(),2)=0</formula>
    </cfRule>
  </conditionalFormatting>
  <conditionalFormatting sqref="D6:D20">
    <cfRule type="expression" dxfId="143" priority="1">
      <formula>MOD(COLUMN(),2)=1</formula>
    </cfRule>
    <cfRule type="expression" dxfId="142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2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23" customWidth="1"/>
    <col min="3" max="3" width="64.140625" customWidth="1"/>
    <col min="4" max="4" width="41.8554687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21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21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55" t="s">
        <v>144</v>
      </c>
      <c r="B6" s="29">
        <v>30409058</v>
      </c>
      <c r="C6" s="29" t="str">
        <f>VLOOKUP(B:B,'Full spare Parts'!A:E,5,0)</f>
        <v>M+ Right Body Panell(Silver)</v>
      </c>
      <c r="D6" s="30">
        <f>VLOOKUP(B:B,'Full spare Parts'!A:G,7,0)</f>
        <v>1</v>
      </c>
    </row>
    <row r="7" spans="1:4" s="16" customFormat="1" ht="30" customHeight="1" thickTop="1" thickBot="1">
      <c r="A7" s="57"/>
      <c r="B7" s="29">
        <v>30409055</v>
      </c>
      <c r="C7" s="29" t="str">
        <f>VLOOKUP(B:B,'Full spare Parts'!A:E,5,0)</f>
        <v>M+ Right Body Panell(White)</v>
      </c>
      <c r="D7" s="30">
        <f>VLOOKUP(B:B,'Full spare Parts'!A:G,7,0)</f>
        <v>1</v>
      </c>
    </row>
    <row r="8" spans="1:4" s="16" customFormat="1" ht="30" customHeight="1" thickTop="1" thickBot="1">
      <c r="A8" s="57"/>
      <c r="B8" s="29">
        <v>30409056</v>
      </c>
      <c r="C8" s="29" t="str">
        <f>VLOOKUP(B:B,'Full spare Parts'!A:E,5,0)</f>
        <v>M+ Right Body Panell(Blue)</v>
      </c>
      <c r="D8" s="30">
        <f>VLOOKUP(B:B,'Full spare Parts'!A:G,7,0)</f>
        <v>1</v>
      </c>
    </row>
    <row r="9" spans="1:4" s="16" customFormat="1" ht="30" customHeight="1" thickTop="1" thickBot="1">
      <c r="A9" s="57"/>
      <c r="B9" s="29">
        <v>30409057</v>
      </c>
      <c r="C9" s="29" t="str">
        <f>VLOOKUP(B:B,'Full spare Parts'!A:E,5,0)</f>
        <v>M+ Right Body Panell(Red)</v>
      </c>
      <c r="D9" s="30">
        <f>VLOOKUP(B:B,'Full spare Parts'!A:G,7,0)</f>
        <v>1</v>
      </c>
    </row>
    <row r="10" spans="1:4" s="16" customFormat="1" ht="30" customHeight="1" thickTop="1" thickBot="1">
      <c r="A10" s="56"/>
      <c r="B10" s="29">
        <v>30409059</v>
      </c>
      <c r="C10" s="29" t="str">
        <f>VLOOKUP(B:B,'Full spare Parts'!A:E,5,0)</f>
        <v>M+ Right Body Panell(Black with red stripe)</v>
      </c>
      <c r="D10" s="30">
        <f>VLOOKUP(B:B,'Full spare Parts'!A:G,7,0)</f>
        <v>1</v>
      </c>
    </row>
    <row r="11" spans="1:4" s="16" customFormat="1" ht="30" customHeight="1" thickTop="1" thickBot="1">
      <c r="A11" s="55">
        <v>2</v>
      </c>
      <c r="B11" s="29">
        <v>30418010</v>
      </c>
      <c r="C11" s="29" t="str">
        <f>VLOOKUP(B:B,'Full spare Parts'!A:E,5,0)</f>
        <v>M+ Central Axis cover right (white)</v>
      </c>
      <c r="D11" s="30">
        <f>VLOOKUP(B:B,'Full spare Parts'!A:G,7,0)</f>
        <v>1</v>
      </c>
    </row>
    <row r="12" spans="1:4" s="16" customFormat="1" ht="30" customHeight="1" thickTop="1" thickBot="1">
      <c r="A12" s="57"/>
      <c r="B12" s="29">
        <v>30418012</v>
      </c>
      <c r="C12" s="29" t="str">
        <f>VLOOKUP(B:B,'Full spare Parts'!A:E,5,0)</f>
        <v>M+ Central Axis cover right (blue)</v>
      </c>
      <c r="D12" s="30">
        <f>VLOOKUP(B:B,'Full spare Parts'!A:G,7,0)</f>
        <v>1</v>
      </c>
    </row>
    <row r="13" spans="1:4" s="16" customFormat="1" ht="30" customHeight="1" thickTop="1" thickBot="1">
      <c r="A13" s="57"/>
      <c r="B13" s="29">
        <v>30418014</v>
      </c>
      <c r="C13" s="29" t="str">
        <f>VLOOKUP(B:B,'Full spare Parts'!A:E,5,0)</f>
        <v>M+ Central Axis cover right (red)</v>
      </c>
      <c r="D13" s="30">
        <f>VLOOKUP(B:B,'Full spare Parts'!A:G,7,0)</f>
        <v>1</v>
      </c>
    </row>
    <row r="14" spans="1:4" s="16" customFormat="1" ht="30" customHeight="1" thickTop="1" thickBot="1">
      <c r="A14" s="57"/>
      <c r="B14" s="29">
        <v>30418016</v>
      </c>
      <c r="C14" s="29" t="str">
        <f>VLOOKUP(B:B,'Full spare Parts'!A:E,5,0)</f>
        <v>M+ Central Axis cover right (silver)</v>
      </c>
      <c r="D14" s="30">
        <f>VLOOKUP(B:B,'Full spare Parts'!A:G,7,0)</f>
        <v>1</v>
      </c>
    </row>
    <row r="15" spans="1:4" s="16" customFormat="1" ht="30" customHeight="1" thickTop="1" thickBot="1">
      <c r="A15" s="56"/>
      <c r="B15" s="29">
        <v>30418018</v>
      </c>
      <c r="C15" s="29" t="str">
        <f>VLOOKUP(B:B,'Full spare Parts'!A:E,5,0)</f>
        <v>M+ Central Axis cover right (Black with red stripe)</v>
      </c>
      <c r="D15" s="30">
        <f>VLOOKUP(B:B,'Full spare Parts'!A:G,7,0)</f>
        <v>1</v>
      </c>
    </row>
    <row r="16" spans="1:4" s="16" customFormat="1" ht="30" customHeight="1" thickTop="1" thickBot="1">
      <c r="A16" s="28" t="s">
        <v>200</v>
      </c>
      <c r="B16" s="29">
        <v>30424004</v>
      </c>
      <c r="C16" s="29" t="str">
        <f>VLOOKUP(B:B,'Full spare Parts'!A:E,5,0)</f>
        <v>M+ Shock absorber fender plate  (right)</v>
      </c>
      <c r="D16" s="30">
        <f>VLOOKUP(B:B,'Full spare Parts'!A:G,7,0)</f>
        <v>1</v>
      </c>
    </row>
    <row r="17" spans="1:4" s="16" customFormat="1" ht="30" customHeight="1" thickTop="1" thickBot="1">
      <c r="A17" s="28" t="s">
        <v>197</v>
      </c>
      <c r="B17" s="29">
        <v>40206004</v>
      </c>
      <c r="C17" s="29" t="str">
        <f>VLOOKUP(B:B,'Full spare Parts'!A:E,5,0)</f>
        <v>Cross Recessed Pan Head Tapping Screw</v>
      </c>
      <c r="D17" s="30">
        <f>VLOOKUP(B:B,'Full spare Parts'!A:G,7,0)</f>
        <v>47</v>
      </c>
    </row>
    <row r="18" spans="1:4" s="16" customFormat="1" ht="30" customHeight="1" thickTop="1" thickBot="1">
      <c r="A18" s="28" t="s">
        <v>145</v>
      </c>
      <c r="B18" s="29">
        <v>40208001</v>
      </c>
      <c r="C18" s="29" t="str">
        <f>VLOOKUP(B:B,'Full spare Parts'!A:E,5,0)</f>
        <v>Tapping clip plate</v>
      </c>
      <c r="D18" s="30">
        <f>VLOOKUP(B:B,'Full spare Parts'!A:G,7,0)</f>
        <v>44</v>
      </c>
    </row>
    <row r="19" spans="1:4" s="16" customFormat="1" ht="30" customHeight="1" thickTop="1" thickBot="1">
      <c r="A19" s="28" t="s">
        <v>198</v>
      </c>
      <c r="B19" s="29">
        <v>40206004</v>
      </c>
      <c r="C19" s="29" t="str">
        <f>VLOOKUP(B:B,'Full spare Parts'!A:E,5,0)</f>
        <v>Cross Recessed Pan Head Tapping Screw</v>
      </c>
      <c r="D19" s="30">
        <f>VLOOKUP(B:B,'Full spare Parts'!A:G,7,0)</f>
        <v>47</v>
      </c>
    </row>
    <row r="20" spans="1:4" s="16" customFormat="1" ht="30" customHeight="1" thickTop="1" thickBot="1">
      <c r="A20" s="28" t="s">
        <v>199</v>
      </c>
      <c r="B20" s="29">
        <v>40206004</v>
      </c>
      <c r="C20" s="29" t="str">
        <f>VLOOKUP(B:B,'Full spare Parts'!A:E,5,0)</f>
        <v>Cross Recessed Pan Head Tapping Screw</v>
      </c>
      <c r="D20" s="30">
        <f>VLOOKUP(B:B,'Full spare Parts'!A:G,7,0)</f>
        <v>47</v>
      </c>
    </row>
    <row r="21" spans="1:4" s="16" customFormat="1" ht="30" customHeight="1" thickTop="1" thickBot="1">
      <c r="A21" s="28">
        <v>8</v>
      </c>
      <c r="B21" s="29">
        <v>30708064</v>
      </c>
      <c r="C21" s="29" t="str">
        <f>VLOOKUP(B:B,'Full spare Parts'!A:E,5,0)</f>
        <v>M+ Name Badge 取消</v>
      </c>
      <c r="D21" s="30">
        <f>VLOOKUP(B:B,'Full spare Parts'!A:G,7,0)</f>
        <v>0</v>
      </c>
    </row>
    <row r="22" spans="1:4" ht="28.5" customHeight="1" thickTop="1">
      <c r="A22" s="1"/>
      <c r="B22" s="8"/>
      <c r="C22" s="2"/>
      <c r="D22" s="2"/>
    </row>
  </sheetData>
  <mergeCells count="6">
    <mergeCell ref="A6:A10"/>
    <mergeCell ref="A11:A15"/>
    <mergeCell ref="A4:D4"/>
    <mergeCell ref="A1:C1"/>
    <mergeCell ref="A2:D2"/>
    <mergeCell ref="A3:D3"/>
  </mergeCells>
  <phoneticPr fontId="7" type="noConversion"/>
  <conditionalFormatting sqref="A6:C6 A11:C11 B7:C10 A16:C21 B12:C15">
    <cfRule type="expression" dxfId="141" priority="3">
      <formula>MOD(COLUMN(),2)=1</formula>
    </cfRule>
    <cfRule type="expression" dxfId="140" priority="4">
      <formula>MOD(COLUMN(),2)=0</formula>
    </cfRule>
  </conditionalFormatting>
  <conditionalFormatting sqref="D6:D21">
    <cfRule type="expression" dxfId="139" priority="1">
      <formula>MOD(COLUMN(),2)=1</formula>
    </cfRule>
    <cfRule type="expression" dxfId="138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2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3.28515625" customWidth="1"/>
    <col min="2" max="2" width="27.7109375" customWidth="1"/>
    <col min="3" max="3" width="86.28515625" customWidth="1"/>
    <col min="4" max="4" width="30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23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23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55" t="s">
        <v>41</v>
      </c>
      <c r="B6" s="29">
        <v>30408058</v>
      </c>
      <c r="C6" s="29" t="str">
        <f>VLOOKUP(B:B,'Full spare Parts'!A:E,5,0)</f>
        <v>M+ Left Body Panell(Silver)</v>
      </c>
      <c r="D6" s="30">
        <f>VLOOKUP(B:B,'Full spare Parts'!A:G,7,0)</f>
        <v>1</v>
      </c>
    </row>
    <row r="7" spans="1:4" s="16" customFormat="1" ht="30" customHeight="1" thickTop="1" thickBot="1">
      <c r="A7" s="57"/>
      <c r="B7" s="29">
        <v>30408055</v>
      </c>
      <c r="C7" s="29" t="str">
        <f>VLOOKUP(B:B,'Full spare Parts'!A:E,5,0)</f>
        <v>M+ Left Body Panell(White)</v>
      </c>
      <c r="D7" s="30">
        <f>VLOOKUP(B:B,'Full spare Parts'!A:G,7,0)</f>
        <v>1</v>
      </c>
    </row>
    <row r="8" spans="1:4" s="16" customFormat="1" ht="30" customHeight="1" thickTop="1" thickBot="1">
      <c r="A8" s="57"/>
      <c r="B8" s="29">
        <v>30408056</v>
      </c>
      <c r="C8" s="29" t="str">
        <f>VLOOKUP(B:B,'Full spare Parts'!A:E,5,0)</f>
        <v>M+ Left Body Panell(Blue)</v>
      </c>
      <c r="D8" s="30">
        <f>VLOOKUP(B:B,'Full spare Parts'!A:G,7,0)</f>
        <v>1</v>
      </c>
    </row>
    <row r="9" spans="1:4" s="16" customFormat="1" ht="30" customHeight="1" thickTop="1" thickBot="1">
      <c r="A9" s="57"/>
      <c r="B9" s="29">
        <v>30408057</v>
      </c>
      <c r="C9" s="29" t="str">
        <f>VLOOKUP(B:B,'Full spare Parts'!A:E,5,0)</f>
        <v>M+ Left Body Panell(Red)</v>
      </c>
      <c r="D9" s="30">
        <f>VLOOKUP(B:B,'Full spare Parts'!A:G,7,0)</f>
        <v>1</v>
      </c>
    </row>
    <row r="10" spans="1:4" s="16" customFormat="1" ht="30" customHeight="1" thickTop="1" thickBot="1">
      <c r="A10" s="56"/>
      <c r="B10" s="29">
        <v>30408059</v>
      </c>
      <c r="C10" s="29" t="str">
        <f>VLOOKUP(B:B,'Full spare Parts'!A:E,5,0)</f>
        <v>M+ Left Body Panell(Black with red stripe)</v>
      </c>
      <c r="D10" s="30">
        <f>VLOOKUP(B:B,'Full spare Parts'!A:G,7,0)</f>
        <v>1</v>
      </c>
    </row>
    <row r="11" spans="1:4" s="16" customFormat="1" ht="30" customHeight="1" thickTop="1" thickBot="1">
      <c r="A11" s="55" t="s">
        <v>211</v>
      </c>
      <c r="B11" s="29">
        <v>30418015</v>
      </c>
      <c r="C11" s="29" t="str">
        <f>VLOOKUP(B:B,'Full spare Parts'!A:E,5,0)</f>
        <v>M+ Central Axis cover left (silver)</v>
      </c>
      <c r="D11" s="30">
        <f>VLOOKUP(B:B,'Full spare Parts'!A:G,7,0)</f>
        <v>1</v>
      </c>
    </row>
    <row r="12" spans="1:4" s="16" customFormat="1" ht="30" customHeight="1" thickTop="1" thickBot="1">
      <c r="A12" s="57"/>
      <c r="B12" s="29">
        <v>30418009</v>
      </c>
      <c r="C12" s="29" t="str">
        <f>VLOOKUP(B:B,'Full spare Parts'!A:E,5,0)</f>
        <v>M+ Central Axis cover left (white)</v>
      </c>
      <c r="D12" s="30">
        <f>VLOOKUP(B:B,'Full spare Parts'!A:G,7,0)</f>
        <v>1</v>
      </c>
    </row>
    <row r="13" spans="1:4" s="16" customFormat="1" ht="30" customHeight="1" thickTop="1" thickBot="1">
      <c r="A13" s="57"/>
      <c r="B13" s="29">
        <v>30418011</v>
      </c>
      <c r="C13" s="29" t="str">
        <f>VLOOKUP(B:B,'Full spare Parts'!A:E,5,0)</f>
        <v>M+ Central Axis cover left (blue)</v>
      </c>
      <c r="D13" s="30">
        <f>VLOOKUP(B:B,'Full spare Parts'!A:G,7,0)</f>
        <v>1</v>
      </c>
    </row>
    <row r="14" spans="1:4" s="16" customFormat="1" ht="30" customHeight="1" thickTop="1" thickBot="1">
      <c r="A14" s="57"/>
      <c r="B14" s="29">
        <v>30418013</v>
      </c>
      <c r="C14" s="29" t="str">
        <f>VLOOKUP(B:B,'Full spare Parts'!A:E,5,0)</f>
        <v>M+ Central Axis cover left (red)</v>
      </c>
      <c r="D14" s="30">
        <f>VLOOKUP(B:B,'Full spare Parts'!A:G,7,0)</f>
        <v>1</v>
      </c>
    </row>
    <row r="15" spans="1:4" s="16" customFormat="1" ht="30" customHeight="1" thickTop="1" thickBot="1">
      <c r="A15" s="56"/>
      <c r="B15" s="29">
        <v>30418017</v>
      </c>
      <c r="C15" s="29" t="str">
        <f>VLOOKUP(B:B,'Full spare Parts'!A:E,5,0)</f>
        <v>M+ Central Axis cover left (Black with red stripe)</v>
      </c>
      <c r="D15" s="30">
        <f>VLOOKUP(B:B,'Full spare Parts'!A:G,7,0)</f>
        <v>1</v>
      </c>
    </row>
    <row r="16" spans="1:4" s="16" customFormat="1" ht="30" customHeight="1" thickTop="1" thickBot="1">
      <c r="A16" s="28" t="s">
        <v>206</v>
      </c>
      <c r="B16" s="29">
        <v>30424003</v>
      </c>
      <c r="C16" s="29" t="str">
        <f>VLOOKUP(B:B,'Full spare Parts'!A:E,5,0)</f>
        <v>M+ Shock absorber fender plate  (left)</v>
      </c>
      <c r="D16" s="30">
        <f>VLOOKUP(B:B,'Full spare Parts'!A:G,7,0)</f>
        <v>1</v>
      </c>
    </row>
    <row r="17" spans="1:4" s="16" customFormat="1" ht="30" customHeight="1" thickTop="1" thickBot="1">
      <c r="A17" s="28" t="s">
        <v>207</v>
      </c>
      <c r="B17" s="29">
        <v>40206004</v>
      </c>
      <c r="C17" s="29" t="str">
        <f>VLOOKUP(B:B,'Full spare Parts'!A:E,5,0)</f>
        <v>Cross Recessed Pan Head Tapping Screw</v>
      </c>
      <c r="D17" s="30">
        <f>VLOOKUP(B:B,'Full spare Parts'!A:G,7,0)</f>
        <v>47</v>
      </c>
    </row>
    <row r="18" spans="1:4" s="16" customFormat="1" ht="30" customHeight="1" thickTop="1" thickBot="1">
      <c r="A18" s="28" t="s">
        <v>208</v>
      </c>
      <c r="B18" s="29">
        <v>40208001</v>
      </c>
      <c r="C18" s="29" t="str">
        <f>VLOOKUP(B:B,'Full spare Parts'!A:E,5,0)</f>
        <v>Tapping clip plate</v>
      </c>
      <c r="D18" s="30">
        <f>VLOOKUP(B:B,'Full spare Parts'!A:G,7,0)</f>
        <v>44</v>
      </c>
    </row>
    <row r="19" spans="1:4" s="16" customFormat="1" ht="30" customHeight="1" thickTop="1" thickBot="1">
      <c r="A19" s="28" t="s">
        <v>209</v>
      </c>
      <c r="B19" s="29">
        <v>40206004</v>
      </c>
      <c r="C19" s="29" t="str">
        <f>VLOOKUP(B:B,'Full spare Parts'!A:E,5,0)</f>
        <v>Cross Recessed Pan Head Tapping Screw</v>
      </c>
      <c r="D19" s="30">
        <f>VLOOKUP(B:B,'Full spare Parts'!A:G,7,0)</f>
        <v>47</v>
      </c>
    </row>
    <row r="20" spans="1:4" s="16" customFormat="1" ht="30" customHeight="1" thickTop="1" thickBot="1">
      <c r="A20" s="28" t="s">
        <v>210</v>
      </c>
      <c r="B20" s="29">
        <v>40206004</v>
      </c>
      <c r="C20" s="29" t="str">
        <f>VLOOKUP(B:B,'Full spare Parts'!A:E,5,0)</f>
        <v>Cross Recessed Pan Head Tapping Screw</v>
      </c>
      <c r="D20" s="30">
        <f>VLOOKUP(B:B,'Full spare Parts'!A:G,7,0)</f>
        <v>47</v>
      </c>
    </row>
    <row r="21" spans="1:4" s="16" customFormat="1" ht="30" customHeight="1" thickTop="1" thickBot="1">
      <c r="A21" s="28">
        <v>8</v>
      </c>
      <c r="B21" s="29">
        <v>30708064</v>
      </c>
      <c r="C21" s="29" t="str">
        <f>VLOOKUP(B:B,'Full spare Parts'!A:E,5,0)</f>
        <v>M+ Name Badge 取消</v>
      </c>
      <c r="D21" s="30">
        <f>VLOOKUP(B:B,'Full spare Parts'!A:G,7,0)</f>
        <v>0</v>
      </c>
    </row>
    <row r="22" spans="1:4" ht="28.5" customHeight="1" thickTop="1">
      <c r="A22" s="1"/>
      <c r="B22" s="8"/>
      <c r="C22" s="2"/>
      <c r="D22" s="2"/>
    </row>
  </sheetData>
  <mergeCells count="6">
    <mergeCell ref="A6:A10"/>
    <mergeCell ref="A11:A15"/>
    <mergeCell ref="A4:D4"/>
    <mergeCell ref="A1:C1"/>
    <mergeCell ref="A2:D2"/>
    <mergeCell ref="A3:D3"/>
  </mergeCells>
  <phoneticPr fontId="7" type="noConversion"/>
  <conditionalFormatting sqref="A6:C6 A11:C11 B7:C10 A16:C21 B12:C15">
    <cfRule type="expression" dxfId="137" priority="3">
      <formula>MOD(COLUMN(),2)=1</formula>
    </cfRule>
    <cfRule type="expression" dxfId="136" priority="4">
      <formula>MOD(COLUMN(),2)=0</formula>
    </cfRule>
  </conditionalFormatting>
  <conditionalFormatting sqref="D6:D21">
    <cfRule type="expression" dxfId="135" priority="1">
      <formula>MOD(COLUMN(),2)=1</formula>
    </cfRule>
    <cfRule type="expression" dxfId="134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27.42578125" customWidth="1"/>
    <col min="3" max="3" width="73.42578125" customWidth="1"/>
    <col min="4" max="4" width="38" customWidth="1"/>
    <col min="5" max="248" width="13.7109375" customWidth="1"/>
  </cols>
  <sheetData>
    <row r="1" spans="1:4" ht="27" customHeight="1">
      <c r="A1" s="61" t="s">
        <v>468</v>
      </c>
      <c r="B1" s="50"/>
      <c r="C1" s="52"/>
      <c r="D1" s="46"/>
    </row>
    <row r="2" spans="1:4" ht="20.100000000000001" customHeight="1">
      <c r="A2" s="62" t="s">
        <v>25</v>
      </c>
      <c r="B2" s="51"/>
      <c r="C2" s="51"/>
      <c r="D2" s="51"/>
    </row>
    <row r="3" spans="1:4" ht="409.5" customHeight="1">
      <c r="A3" s="63"/>
      <c r="B3" s="51"/>
      <c r="C3" s="51"/>
      <c r="D3" s="51"/>
    </row>
    <row r="4" spans="1:4" ht="31.5" customHeight="1" thickBot="1">
      <c r="A4" s="60" t="s">
        <v>25</v>
      </c>
      <c r="B4" s="48"/>
      <c r="C4" s="48"/>
      <c r="D4" s="48"/>
    </row>
    <row r="5" spans="1:4" s="12" customFormat="1" ht="28.5" customHeight="1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144</v>
      </c>
      <c r="B6" s="29">
        <v>30510006</v>
      </c>
      <c r="C6" s="29" t="str">
        <f>VLOOKUP(B:B,'Full spare Parts'!A:E,5,0)</f>
        <v>M+ Bottom Cover</v>
      </c>
      <c r="D6" s="30">
        <f>VLOOKUP(B:B,'Full spare Parts'!A:G,7,0)</f>
        <v>1</v>
      </c>
    </row>
    <row r="7" spans="1:4" s="16" customFormat="1" ht="29.25" customHeight="1" thickTop="1" thickBot="1">
      <c r="A7" s="55" t="s">
        <v>211</v>
      </c>
      <c r="B7" s="29">
        <v>30508003</v>
      </c>
      <c r="C7" s="29" t="str">
        <f>VLOOKUP(B:B,'Full spare Parts'!A:E,5,0)</f>
        <v>M+ Rear Wheel Cover</v>
      </c>
      <c r="D7" s="30">
        <f>VLOOKUP(B:B,'Full spare Parts'!A:G,7,0)</f>
        <v>1</v>
      </c>
    </row>
    <row r="8" spans="1:4" s="16" customFormat="1" ht="35.25" customHeight="1" thickTop="1" thickBot="1">
      <c r="A8" s="57"/>
      <c r="B8" s="29">
        <v>30112003</v>
      </c>
      <c r="C8" s="29" t="str">
        <f>VLOOKUP(B:B,'Full spare Parts'!A:E,5,0)</f>
        <v>M+ Rear Wheel Cover Bracket（Left)</v>
      </c>
      <c r="D8" s="30">
        <f>VLOOKUP(B:B,'Full spare Parts'!A:G,7,0)</f>
        <v>1</v>
      </c>
    </row>
    <row r="9" spans="1:4" s="16" customFormat="1" ht="39.75" customHeight="1" thickTop="1" thickBot="1">
      <c r="A9" s="56"/>
      <c r="B9" s="29">
        <v>30112004</v>
      </c>
      <c r="C9" s="29" t="str">
        <f>VLOOKUP(B:B,'Full spare Parts'!A:E,5,0)</f>
        <v>M+ Rear Wheel Cover Bracket（Right)</v>
      </c>
      <c r="D9" s="30">
        <f>VLOOKUP(B:B,'Full spare Parts'!A:G,7,0)</f>
        <v>1</v>
      </c>
    </row>
    <row r="10" spans="1:4" s="16" customFormat="1" ht="36" customHeight="1" thickTop="1" thickBot="1">
      <c r="A10" s="28">
        <v>3</v>
      </c>
      <c r="B10" s="29">
        <v>40203009</v>
      </c>
      <c r="C10" s="29" t="str">
        <f>VLOOKUP(B:B,'Full spare Parts'!A:E,5,0)</f>
        <v>Cross Recessed Medium Pan Head Screw</v>
      </c>
      <c r="D10" s="30">
        <f>VLOOKUP(B:B,'Full spare Parts'!A:G,7,0)</f>
        <v>16</v>
      </c>
    </row>
    <row r="11" spans="1:4" s="16" customFormat="1" ht="40.5" customHeight="1" thickTop="1" thickBot="1">
      <c r="A11" s="28">
        <v>4</v>
      </c>
      <c r="B11" s="29">
        <v>40206006</v>
      </c>
      <c r="C11" s="29" t="str">
        <f>VLOOKUP(B:B,'Full spare Parts'!A:E,5,0)</f>
        <v>Cross Recessed Pan Head Tapping Screw</v>
      </c>
      <c r="D11" s="30">
        <f>VLOOKUP(B:B,'Full spare Parts'!A:G,7,0)</f>
        <v>24</v>
      </c>
    </row>
    <row r="12" spans="1:4" s="16" customFormat="1" ht="36" customHeight="1" thickTop="1" thickBot="1">
      <c r="A12" s="28">
        <v>5</v>
      </c>
      <c r="B12" s="29">
        <v>40208001</v>
      </c>
      <c r="C12" s="29" t="str">
        <f>VLOOKUP(B:B,'Full spare Parts'!A:E,5,0)</f>
        <v>Tapping clip plate</v>
      </c>
      <c r="D12" s="30">
        <f>VLOOKUP(B:B,'Full spare Parts'!A:G,7,0)</f>
        <v>44</v>
      </c>
    </row>
    <row r="13" spans="1:4" ht="28.5" customHeight="1" thickTop="1">
      <c r="A13" s="8"/>
      <c r="B13" s="8"/>
      <c r="C13" s="2"/>
      <c r="D13" s="2"/>
    </row>
  </sheetData>
  <mergeCells count="5">
    <mergeCell ref="A7:A9"/>
    <mergeCell ref="A4:D4"/>
    <mergeCell ref="A1:C1"/>
    <mergeCell ref="A2:D2"/>
    <mergeCell ref="A3:D3"/>
  </mergeCells>
  <phoneticPr fontId="7" type="noConversion"/>
  <conditionalFormatting sqref="A6:C7 A10:C12 B8:C9">
    <cfRule type="expression" dxfId="133" priority="3">
      <formula>MOD(COLUMN(),2)=1</formula>
    </cfRule>
    <cfRule type="expression" dxfId="132" priority="4">
      <formula>MOD(COLUMN(),2)=0</formula>
    </cfRule>
  </conditionalFormatting>
  <conditionalFormatting sqref="D6:D12">
    <cfRule type="expression" dxfId="131" priority="1">
      <formula>MOD(COLUMN(),2)=1</formula>
    </cfRule>
    <cfRule type="expression" dxfId="130" priority="2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2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3.42578125" customWidth="1"/>
    <col min="2" max="2" width="20.5703125" customWidth="1"/>
    <col min="3" max="3" width="61.5703125" customWidth="1"/>
    <col min="4" max="4" width="30.8554687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27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27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55" t="s">
        <v>144</v>
      </c>
      <c r="B6" s="29">
        <v>30526016</v>
      </c>
      <c r="C6" s="29" t="str">
        <f>VLOOKUP(B:B,'Full spare Parts'!A:E,5,0)</f>
        <v>M+ Saddle Assembly</v>
      </c>
      <c r="D6" s="30">
        <f>VLOOKUP(B:B,'Full spare Parts'!A:G,7,0)</f>
        <v>1</v>
      </c>
    </row>
    <row r="7" spans="1:4" s="16" customFormat="1" ht="30" customHeight="1" thickTop="1" thickBot="1">
      <c r="A7" s="57"/>
      <c r="B7" s="29">
        <v>20704005</v>
      </c>
      <c r="C7" s="29" t="str">
        <f>VLOOKUP(B:B,'Full spare Parts'!A:E,5,0)</f>
        <v>M+ Saddle Lock Cable</v>
      </c>
      <c r="D7" s="30">
        <f>VLOOKUP(B:B,'Full spare Parts'!A:G,7,0)</f>
        <v>1</v>
      </c>
    </row>
    <row r="8" spans="1:4" s="16" customFormat="1" ht="30" customHeight="1" thickTop="1" thickBot="1">
      <c r="A8" s="56"/>
      <c r="B8" s="29">
        <v>20701001</v>
      </c>
      <c r="C8" s="29" t="str">
        <f>VLOOKUP(B:B,'Full spare Parts'!A:E,5,0)</f>
        <v>Saddle Lock</v>
      </c>
      <c r="D8" s="30">
        <f>VLOOKUP(B:B,'Full spare Parts'!A:G,7,0)</f>
        <v>1</v>
      </c>
    </row>
    <row r="9" spans="1:4" s="16" customFormat="1" ht="30" customHeight="1" thickTop="1" thickBot="1">
      <c r="A9" s="28" t="s">
        <v>211</v>
      </c>
      <c r="B9" s="29">
        <v>30514003</v>
      </c>
      <c r="C9" s="29" t="str">
        <f>VLOOKUP(B:B,'Full spare Parts'!A:E,5,0)</f>
        <v>M1 Battery Compartment Power Cord Cap</v>
      </c>
      <c r="D9" s="30">
        <f>VLOOKUP(B:B,'Full spare Parts'!A:G,7,0)</f>
        <v>1</v>
      </c>
    </row>
    <row r="10" spans="1:4" s="35" customFormat="1" ht="30" customHeight="1" thickTop="1" thickBot="1">
      <c r="A10" s="28">
        <v>3</v>
      </c>
      <c r="B10" s="30"/>
      <c r="C10" s="29"/>
      <c r="D10" s="30"/>
    </row>
    <row r="11" spans="1:4" s="16" customFormat="1" ht="30" customHeight="1" thickTop="1" thickBot="1">
      <c r="A11" s="28" t="s">
        <v>197</v>
      </c>
      <c r="B11" s="29">
        <v>30514007</v>
      </c>
      <c r="C11" s="29" t="str">
        <f>VLOOKUP(B:B,'Full spare Parts'!A:E,5,0)</f>
        <v>M+ Battery Compartment</v>
      </c>
      <c r="D11" s="30">
        <f>VLOOKUP(B:B,'Full spare Parts'!A:G,7,0)</f>
        <v>1</v>
      </c>
    </row>
    <row r="12" spans="1:4" s="16" customFormat="1" ht="30" customHeight="1" thickTop="1" thickBot="1">
      <c r="A12" s="55" t="s">
        <v>145</v>
      </c>
      <c r="B12" s="29">
        <v>60111161</v>
      </c>
      <c r="C12" s="29" t="str">
        <f>VLOOKUP(B:B,'Full spare Parts'!A:E,5,0)</f>
        <v>M+ Battery Pack 48V42Ah</v>
      </c>
      <c r="D12" s="30">
        <f>VLOOKUP(B:B,'Full spare Parts'!A:G,7,0)</f>
        <v>1</v>
      </c>
    </row>
    <row r="13" spans="1:4" s="16" customFormat="1" ht="30" customHeight="1" thickTop="1" thickBot="1">
      <c r="A13" s="56"/>
      <c r="B13" s="29">
        <v>10104021</v>
      </c>
      <c r="C13" s="29" t="str">
        <f>VLOOKUP(B:B,'Full spare Parts'!A:E,5,0)</f>
        <v>M+ BMS for Battery Pack 48V42Ah</v>
      </c>
      <c r="D13" s="30">
        <f>VLOOKUP(B:B,'Full spare Parts'!A:G,7,0)</f>
        <v>1</v>
      </c>
    </row>
    <row r="14" spans="1:4" s="35" customFormat="1" ht="30" customHeight="1" thickTop="1" thickBot="1">
      <c r="A14" s="28" t="s">
        <v>198</v>
      </c>
      <c r="B14" s="29">
        <v>40206006</v>
      </c>
      <c r="C14" s="29" t="str">
        <f>VLOOKUP(B:B,'Full spare Parts'!A:E,5,0)</f>
        <v>Cross Recessed Pan Head Tapping Screw</v>
      </c>
      <c r="D14" s="30">
        <f>VLOOKUP(B:B,'Full spare Parts'!A:G,7,0)</f>
        <v>24</v>
      </c>
    </row>
    <row r="15" spans="1:4" s="16" customFormat="1" ht="30" customHeight="1" thickTop="1" thickBot="1">
      <c r="A15" s="55" t="s">
        <v>199</v>
      </c>
      <c r="B15" s="29">
        <v>10106038</v>
      </c>
      <c r="C15" s="29" t="str">
        <f>VLOOKUP(B:B,'Full spare Parts'!A:E,5,0)</f>
        <v>M1 Charger (EU)</v>
      </c>
      <c r="D15" s="30">
        <f>VLOOKUP(B:B,'Full spare Parts'!A:G,7,0)</f>
        <v>1</v>
      </c>
    </row>
    <row r="16" spans="1:4" s="16" customFormat="1" ht="30" customHeight="1" thickTop="1" thickBot="1">
      <c r="A16" s="57"/>
      <c r="B16" s="29">
        <v>10106037</v>
      </c>
      <c r="C16" s="29" t="str">
        <f>VLOOKUP(B:B,'Full spare Parts'!A:E,5,0)</f>
        <v>M1 Charger (British standard)</v>
      </c>
      <c r="D16" s="30">
        <f>VLOOKUP(B:B,'Full spare Parts'!A:G,7,0)</f>
        <v>1</v>
      </c>
    </row>
    <row r="17" spans="1:4" s="16" customFormat="1" ht="30" customHeight="1" thickTop="1" thickBot="1">
      <c r="A17" s="57"/>
      <c r="B17" s="29">
        <v>10106040</v>
      </c>
      <c r="C17" s="29" t="str">
        <f>VLOOKUP(B:B,'Full spare Parts'!A:E,5,0)</f>
        <v>M1 Charger (International standard)</v>
      </c>
      <c r="D17" s="30">
        <f>VLOOKUP(B:B,'Full spare Parts'!A:G,7,0)</f>
        <v>1</v>
      </c>
    </row>
    <row r="18" spans="1:4" s="16" customFormat="1" ht="30" customHeight="1" thickTop="1" thickBot="1">
      <c r="A18" s="56"/>
      <c r="B18" s="29">
        <v>10106039</v>
      </c>
      <c r="C18" s="29" t="str">
        <f>VLOOKUP(B:B,'Full spare Parts'!A:E,5,0)</f>
        <v>M1 Charger (Japan)</v>
      </c>
      <c r="D18" s="30">
        <f>VLOOKUP(B:B,'Full spare Parts'!A:G,7,0)</f>
        <v>1</v>
      </c>
    </row>
    <row r="19" spans="1:4" s="16" customFormat="1" ht="30" customHeight="1" thickTop="1" thickBot="1">
      <c r="A19" s="28" t="s">
        <v>201</v>
      </c>
      <c r="B19" s="29">
        <v>40206004</v>
      </c>
      <c r="C19" s="29" t="str">
        <f>VLOOKUP(B:B,'Full spare Parts'!A:E,5,0)</f>
        <v>Cross Recessed Pan Head Tapping Screw</v>
      </c>
      <c r="D19" s="30">
        <f>VLOOKUP(B:B,'Full spare Parts'!A:G,7,0)</f>
        <v>47</v>
      </c>
    </row>
    <row r="20" spans="1:4" s="16" customFormat="1" ht="30" customHeight="1" thickTop="1" thickBot="1">
      <c r="A20" s="28" t="s">
        <v>196</v>
      </c>
      <c r="B20" s="29">
        <v>40206004</v>
      </c>
      <c r="C20" s="29" t="str">
        <f>VLOOKUP(B:B,'Full spare Parts'!A:E,5,0)</f>
        <v>Cross Recessed Pan Head Tapping Screw</v>
      </c>
      <c r="D20" s="30">
        <f>VLOOKUP(B:B,'Full spare Parts'!A:G,7,0)</f>
        <v>47</v>
      </c>
    </row>
    <row r="21" spans="1:4" s="16" customFormat="1" ht="30" customHeight="1" thickTop="1" thickBot="1">
      <c r="A21" s="28" t="s">
        <v>202</v>
      </c>
      <c r="B21" s="29">
        <v>30717043</v>
      </c>
      <c r="C21" s="29" t="str">
        <f>VLOOKUP(B:B,'Full spare Parts'!A:E,5,0)</f>
        <v>M+ sticker for Battery Pack 48V42Ah</v>
      </c>
      <c r="D21" s="30">
        <f>VLOOKUP(B:B,'Full spare Parts'!A:G,7,0)</f>
        <v>1</v>
      </c>
    </row>
    <row r="22" spans="1:4" ht="18" customHeight="1" thickTop="1"/>
  </sheetData>
  <mergeCells count="7">
    <mergeCell ref="A6:A8"/>
    <mergeCell ref="A12:A13"/>
    <mergeCell ref="A15:A18"/>
    <mergeCell ref="A4:D4"/>
    <mergeCell ref="A1:C1"/>
    <mergeCell ref="A2:D2"/>
    <mergeCell ref="A3:D3"/>
  </mergeCells>
  <phoneticPr fontId="7" type="noConversion"/>
  <conditionalFormatting sqref="A6:B6 A9:B12 B7:B8 A15:B15 B13 A19:B21 B16:B18 C6:C21">
    <cfRule type="expression" dxfId="129" priority="17">
      <formula>MOD(COLUMN(),2)=1</formula>
    </cfRule>
    <cfRule type="expression" dxfId="128" priority="18">
      <formula>MOD(COLUMN(),2)=0</formula>
    </cfRule>
  </conditionalFormatting>
  <conditionalFormatting sqref="D6:D9 D11:D21">
    <cfRule type="expression" dxfId="127" priority="15">
      <formula>MOD(COLUMN(),2)=1</formula>
    </cfRule>
    <cfRule type="expression" dxfId="126" priority="16">
      <formula>MOD(COLUMN(),2)=0</formula>
    </cfRule>
  </conditionalFormatting>
  <conditionalFormatting sqref="D10">
    <cfRule type="expression" dxfId="125" priority="11">
      <formula>MOD(COLUMN(),2)=1</formula>
    </cfRule>
    <cfRule type="expression" dxfId="124" priority="12">
      <formula>MOD(COLUMN(),2)=0</formula>
    </cfRule>
  </conditionalFormatting>
  <conditionalFormatting sqref="A14">
    <cfRule type="expression" dxfId="123" priority="9">
      <formula>MOD(COLUMN(),2)=1</formula>
    </cfRule>
    <cfRule type="expression" dxfId="122" priority="10">
      <formula>MOD(COLUMN(),2)=0</formula>
    </cfRule>
  </conditionalFormatting>
  <conditionalFormatting sqref="B14">
    <cfRule type="expression" dxfId="121" priority="1">
      <formula>MOD(COLUMN(),2)=1</formula>
    </cfRule>
    <cfRule type="expression" dxfId="12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4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30" customWidth="1"/>
    <col min="3" max="3" width="57.28515625" customWidth="1"/>
    <col min="4" max="4" width="30.8554687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29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29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213</v>
      </c>
      <c r="B6" s="29">
        <v>30105010</v>
      </c>
      <c r="C6" s="29" t="str">
        <f>VLOOKUP(B:B,'Full spare Parts'!A:E,5,0)</f>
        <v>M+ Side Stand</v>
      </c>
      <c r="D6" s="30">
        <f>VLOOKUP(B:B,'Full spare Parts'!A:G,7,0)</f>
        <v>1</v>
      </c>
    </row>
    <row r="7" spans="1:4" s="16" customFormat="1" ht="30" customHeight="1" thickTop="1" thickBot="1">
      <c r="A7" s="28" t="s">
        <v>211</v>
      </c>
      <c r="B7" s="29">
        <v>20901008</v>
      </c>
      <c r="C7" s="29" t="str">
        <f>VLOOKUP(B:B,'Full spare Parts'!A:E,5,0)</f>
        <v>U-series Side Stand double spring</v>
      </c>
      <c r="D7" s="30">
        <f>VLOOKUP(B:B,'Full spare Parts'!A:G,7,0)</f>
        <v>1</v>
      </c>
    </row>
    <row r="8" spans="1:4" s="16" customFormat="1" ht="30" customHeight="1" thickTop="1" thickBot="1">
      <c r="A8" s="28" t="s">
        <v>206</v>
      </c>
      <c r="B8" s="29">
        <v>30106003</v>
      </c>
      <c r="C8" s="29" t="str">
        <f>VLOOKUP(B:B,'Full spare Parts'!A:E,5,0)</f>
        <v>[E3/E4]Side stand fixing bolt</v>
      </c>
      <c r="D8" s="30">
        <f>VLOOKUP(B:B,'Full spare Parts'!A:G,7,0)</f>
        <v>1</v>
      </c>
    </row>
    <row r="9" spans="1:4" s="16" customFormat="1" ht="30" customHeight="1" thickTop="1" thickBot="1">
      <c r="A9" s="55" t="s">
        <v>207</v>
      </c>
      <c r="B9" s="29">
        <v>30118009</v>
      </c>
      <c r="C9" s="29" t="str">
        <f>VLOOKUP(B:B,'Full spare Parts'!A:E,5,0)</f>
        <v>M+ Rear seat pedal (left)</v>
      </c>
      <c r="D9" s="30">
        <f>VLOOKUP(B:B,'Full spare Parts'!A:G,7,0)</f>
        <v>1</v>
      </c>
    </row>
    <row r="10" spans="1:4" s="16" customFormat="1" ht="30" customHeight="1" thickTop="1" thickBot="1">
      <c r="A10" s="56"/>
      <c r="B10" s="29">
        <v>30118010</v>
      </c>
      <c r="C10" s="29" t="str">
        <f>VLOOKUP(B:B,'Full spare Parts'!A:E,5,0)</f>
        <v>M+ Rear seat pedal (Right)</v>
      </c>
      <c r="D10" s="30">
        <f>VLOOKUP(B:B,'Full spare Parts'!A:G,7,0)</f>
        <v>1</v>
      </c>
    </row>
    <row r="11" spans="1:4" s="16" customFormat="1" ht="30" customHeight="1" thickTop="1" thickBot="1">
      <c r="A11" s="28" t="s">
        <v>208</v>
      </c>
      <c r="B11" s="29">
        <v>40201064</v>
      </c>
      <c r="C11" s="29" t="str">
        <f>VLOOKUP(B:B,'Full spare Parts'!A:E,5,0)</f>
        <v>Hexagon flange bolt</v>
      </c>
      <c r="D11" s="30">
        <f>VLOOKUP(B:B,'Full spare Parts'!A:G,7,0)</f>
        <v>2</v>
      </c>
    </row>
    <row r="12" spans="1:4" s="16" customFormat="1" ht="30" customHeight="1" thickTop="1" thickBot="1">
      <c r="A12" s="28" t="s">
        <v>209</v>
      </c>
      <c r="B12" s="29">
        <v>40202016</v>
      </c>
      <c r="C12" s="29" t="str">
        <f>VLOOKUP(B:B,'Full spare Parts'!A:E,5,0)</f>
        <v>Hexagon flange self-locking nut</v>
      </c>
      <c r="D12" s="30">
        <f>VLOOKUP(B:B,'Full spare Parts'!A:G,7,0)</f>
        <v>2</v>
      </c>
    </row>
    <row r="13" spans="1:4" s="35" customFormat="1" ht="30" customHeight="1" thickTop="1" thickBot="1">
      <c r="A13" s="28" t="s">
        <v>199</v>
      </c>
      <c r="B13" s="29"/>
      <c r="C13" s="28" t="s">
        <v>607</v>
      </c>
      <c r="D13" s="30"/>
    </row>
    <row r="14" spans="1:4" ht="28.5" customHeight="1" thickTop="1">
      <c r="A14" s="1"/>
      <c r="B14" s="8"/>
      <c r="C14" s="2"/>
      <c r="D14" s="2"/>
    </row>
  </sheetData>
  <mergeCells count="5">
    <mergeCell ref="A9:A10"/>
    <mergeCell ref="A4:D4"/>
    <mergeCell ref="A1:C1"/>
    <mergeCell ref="A2:D2"/>
    <mergeCell ref="A3:D3"/>
  </mergeCells>
  <phoneticPr fontId="7" type="noConversion"/>
  <conditionalFormatting sqref="A6:C9 A11:C12 B10:C10">
    <cfRule type="expression" dxfId="119" priority="9">
      <formula>MOD(COLUMN(),2)=1</formula>
    </cfRule>
    <cfRule type="expression" dxfId="118" priority="10">
      <formula>MOD(COLUMN(),2)=0</formula>
    </cfRule>
  </conditionalFormatting>
  <conditionalFormatting sqref="D6:D12">
    <cfRule type="expression" dxfId="117" priority="7">
      <formula>MOD(COLUMN(),2)=1</formula>
    </cfRule>
    <cfRule type="expression" dxfId="116" priority="8">
      <formula>MOD(COLUMN(),2)=0</formula>
    </cfRule>
  </conditionalFormatting>
  <conditionalFormatting sqref="A13:B13 D13">
    <cfRule type="expression" dxfId="115" priority="5">
      <formula>MOD(COLUMN(),2)=1</formula>
    </cfRule>
    <cfRule type="expression" dxfId="114" priority="6">
      <formula>MOD(COLUMN(),2)=0</formula>
    </cfRule>
  </conditionalFormatting>
  <conditionalFormatting sqref="C13">
    <cfRule type="expression" dxfId="113" priority="1">
      <formula>MOD(COLUMN(),2)=1</formula>
    </cfRule>
    <cfRule type="expression" dxfId="112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3.85546875" customWidth="1"/>
    <col min="2" max="2" width="21.85546875" customWidth="1"/>
    <col min="3" max="3" width="59" customWidth="1"/>
    <col min="4" max="4" width="43.8554687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31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31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55" t="s">
        <v>146</v>
      </c>
      <c r="B6" s="29">
        <v>10203073</v>
      </c>
      <c r="C6" s="29" t="str">
        <f>VLOOKUP(B:B,'Full spare Parts'!A:E,5,0)</f>
        <v>M+ FOC Controller</v>
      </c>
      <c r="D6" s="30">
        <f>VLOOKUP(B:B,'Full spare Parts'!A:G,7,0)</f>
        <v>1</v>
      </c>
    </row>
    <row r="7" spans="1:4" s="16" customFormat="1" ht="30" customHeight="1" thickTop="1" thickBot="1">
      <c r="A7" s="56"/>
      <c r="B7" s="29">
        <v>10203072</v>
      </c>
      <c r="C7" s="29" t="str">
        <f>VLOOKUP(B:B,'Full spare Parts'!A:E,5,0)</f>
        <v>M+ FOC Controller</v>
      </c>
      <c r="D7" s="30">
        <f>VLOOKUP(B:B,'Full spare Parts'!A:G,7,0)</f>
        <v>1</v>
      </c>
    </row>
    <row r="8" spans="1:4" s="16" customFormat="1" ht="30" customHeight="1" thickTop="1" thickBot="1">
      <c r="A8" s="28" t="s">
        <v>42</v>
      </c>
      <c r="B8" s="29">
        <v>20701001</v>
      </c>
      <c r="C8" s="29" t="str">
        <f>VLOOKUP(B:B,'Full spare Parts'!A:E,5,0)</f>
        <v>Saddle Lock</v>
      </c>
      <c r="D8" s="30">
        <f>VLOOKUP(B:B,'Full spare Parts'!A:G,7,0)</f>
        <v>1</v>
      </c>
    </row>
    <row r="9" spans="1:4" s="16" customFormat="1" ht="30" customHeight="1" thickTop="1" thickBot="1">
      <c r="A9" s="28" t="s">
        <v>43</v>
      </c>
      <c r="B9" s="29">
        <v>20704005</v>
      </c>
      <c r="C9" s="29" t="str">
        <f>VLOOKUP(B:B,'Full spare Parts'!A:E,5,0)</f>
        <v>M+ Saddle Lock Cable</v>
      </c>
      <c r="D9" s="30">
        <f>VLOOKUP(B:B,'Full spare Parts'!A:G,7,0)</f>
        <v>1</v>
      </c>
    </row>
    <row r="10" spans="1:4" s="35" customFormat="1" ht="30" customHeight="1" thickTop="1" thickBot="1">
      <c r="A10" s="28" t="s">
        <v>44</v>
      </c>
      <c r="B10" s="29">
        <v>40206006</v>
      </c>
      <c r="C10" s="29" t="str">
        <f>VLOOKUP(B:B,'Full spare Parts'!A:E,5,0)</f>
        <v>Cross Recessed Pan Head Tapping Screw</v>
      </c>
      <c r="D10" s="30">
        <f>VLOOKUP(B:B,'Full spare Parts'!A:G,7,0)</f>
        <v>24</v>
      </c>
    </row>
    <row r="11" spans="1:4" s="35" customFormat="1" ht="30" customHeight="1" thickTop="1" thickBot="1">
      <c r="A11" s="28" t="s">
        <v>145</v>
      </c>
      <c r="B11" s="29"/>
      <c r="C11" s="28" t="s">
        <v>608</v>
      </c>
      <c r="D11" s="30"/>
    </row>
    <row r="12" spans="1:4" ht="18" customHeight="1" thickTop="1"/>
  </sheetData>
  <mergeCells count="5">
    <mergeCell ref="A6:A7"/>
    <mergeCell ref="A4:D4"/>
    <mergeCell ref="A1:C1"/>
    <mergeCell ref="A2:D2"/>
    <mergeCell ref="A3:D3"/>
  </mergeCells>
  <phoneticPr fontId="7" type="noConversion"/>
  <conditionalFormatting sqref="A6:B6 A8:B9 B7 C6:C11">
    <cfRule type="expression" dxfId="111" priority="19">
      <formula>MOD(COLUMN(),2)=1</formula>
    </cfRule>
    <cfRule type="expression" dxfId="110" priority="20">
      <formula>MOD(COLUMN(),2)=0</formula>
    </cfRule>
  </conditionalFormatting>
  <conditionalFormatting sqref="D6:D10">
    <cfRule type="expression" dxfId="109" priority="17">
      <formula>MOD(COLUMN(),2)=1</formula>
    </cfRule>
    <cfRule type="expression" dxfId="108" priority="18">
      <formula>MOD(COLUMN(),2)=0</formula>
    </cfRule>
  </conditionalFormatting>
  <conditionalFormatting sqref="A10:B10">
    <cfRule type="expression" dxfId="107" priority="15">
      <formula>MOD(COLUMN(),2)=1</formula>
    </cfRule>
    <cfRule type="expression" dxfId="106" priority="16">
      <formula>MOD(COLUMN(),2)=0</formula>
    </cfRule>
  </conditionalFormatting>
  <conditionalFormatting sqref="D11">
    <cfRule type="expression" dxfId="105" priority="1">
      <formula>MOD(COLUMN(),2)=1</formula>
    </cfRule>
    <cfRule type="expression" dxfId="104" priority="2">
      <formula>MOD(COLUMN(),2)=0</formula>
    </cfRule>
  </conditionalFormatting>
  <conditionalFormatting sqref="A11:B11">
    <cfRule type="expression" dxfId="103" priority="11">
      <formula>MOD(COLUMN(),2)=1</formula>
    </cfRule>
    <cfRule type="expression" dxfId="102" priority="12">
      <formula>MOD(COLUMN(),2)=0</formula>
    </cfRule>
  </conditionalFormatting>
  <conditionalFormatting sqref="C11">
    <cfRule type="expression" dxfId="101" priority="7">
      <formula>MOD(COLUMN(),2)=1</formula>
    </cfRule>
    <cfRule type="expression" dxfId="100" priority="8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30" customWidth="1"/>
    <col min="3" max="3" width="82.5703125" customWidth="1"/>
    <col min="4" max="4" width="30.8554687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33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33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41</v>
      </c>
      <c r="B6" s="29">
        <v>30410028</v>
      </c>
      <c r="C6" s="29" t="str">
        <f>VLOOKUP(B:B,'Full spare Parts'!A:E,5,0)</f>
        <v>M+ End cap cover</v>
      </c>
      <c r="D6" s="30">
        <f>VLOOKUP(B:B,'Full spare Parts'!A:G,7,0)</f>
        <v>1</v>
      </c>
    </row>
    <row r="7" spans="1:4" s="16" customFormat="1" ht="30" customHeight="1" thickTop="1" thickBot="1">
      <c r="A7" s="28" t="s">
        <v>211</v>
      </c>
      <c r="B7" s="29">
        <v>30411041</v>
      </c>
      <c r="C7" s="29" t="str">
        <f>VLOOKUP(B:B,'Full spare Parts'!A:E,5,0)</f>
        <v>M+ End cap</v>
      </c>
      <c r="D7" s="30">
        <f>VLOOKUP(B:B,'Full spare Parts'!A:G,7,0)</f>
        <v>1</v>
      </c>
    </row>
    <row r="8" spans="1:4" s="16" customFormat="1" ht="30" customHeight="1" thickTop="1" thickBot="1">
      <c r="A8" s="28" t="s">
        <v>43</v>
      </c>
      <c r="B8" s="29">
        <v>10504010</v>
      </c>
      <c r="C8" s="29" t="str">
        <f>VLOOKUP(B:B,'Full spare Parts'!A:E,5,0)</f>
        <v>M+ Tail Lamp Assembly</v>
      </c>
      <c r="D8" s="30">
        <f>VLOOKUP(B:B,'Full spare Parts'!A:G,7,0)</f>
        <v>1</v>
      </c>
    </row>
    <row r="9" spans="1:4" s="16" customFormat="1" ht="30" customHeight="1" thickTop="1" thickBot="1">
      <c r="A9" s="28" t="s">
        <v>215</v>
      </c>
      <c r="B9" s="29">
        <v>40208001</v>
      </c>
      <c r="C9" s="29" t="str">
        <f>VLOOKUP(B:B,'Full spare Parts'!A:E,5,0)</f>
        <v>Tapping clip plate</v>
      </c>
      <c r="D9" s="30">
        <f>VLOOKUP(B:B,'Full spare Parts'!A:G,7,0)</f>
        <v>44</v>
      </c>
    </row>
    <row r="10" spans="1:4" s="16" customFormat="1" ht="30" customHeight="1" thickTop="1" thickBot="1">
      <c r="A10" s="28" t="s">
        <v>208</v>
      </c>
      <c r="B10" s="29">
        <v>40206006</v>
      </c>
      <c r="C10" s="29" t="str">
        <f>VLOOKUP(B:B,'Full spare Parts'!A:E,5,0)</f>
        <v>Cross Recessed Pan Head Tapping Screw</v>
      </c>
      <c r="D10" s="30">
        <f>VLOOKUP(B:B,'Full spare Parts'!A:G,7,0)</f>
        <v>24</v>
      </c>
    </row>
    <row r="11" spans="1:4" s="16" customFormat="1" ht="30" customHeight="1" thickTop="1" thickBot="1">
      <c r="A11" s="28" t="s">
        <v>209</v>
      </c>
      <c r="B11" s="29">
        <v>10506001</v>
      </c>
      <c r="C11" s="29" t="str">
        <f>VLOOKUP(B:B,'Full spare Parts'!A:E,5,0)</f>
        <v>M1 Number Plate Light</v>
      </c>
      <c r="D11" s="30">
        <f>VLOOKUP(B:B,'Full spare Parts'!A:G,7,0)</f>
        <v>1</v>
      </c>
    </row>
    <row r="12" spans="1:4" s="16" customFormat="1" ht="30" customHeight="1" thickTop="1" thickBot="1">
      <c r="A12" s="28" t="s">
        <v>210</v>
      </c>
      <c r="B12" s="29">
        <v>30120001</v>
      </c>
      <c r="C12" s="29" t="str">
        <f>VLOOKUP(B:B,'Full spare Parts'!A:E,5,0)</f>
        <v>M1 Plate Holder</v>
      </c>
      <c r="D12" s="30">
        <f>VLOOKUP(B:B,'Full spare Parts'!A:G,7,0)</f>
        <v>1</v>
      </c>
    </row>
    <row r="13" spans="1:4" s="16" customFormat="1" ht="30" customHeight="1" thickTop="1" thickBot="1">
      <c r="A13" s="28" t="s">
        <v>216</v>
      </c>
      <c r="B13" s="29">
        <v>30706002</v>
      </c>
      <c r="C13" s="29" t="str">
        <f>VLOOKUP(B:B,'Full spare Parts'!A:E,5,0)</f>
        <v>M1 Rear NIU Plate</v>
      </c>
      <c r="D13" s="30">
        <f>VLOOKUP(B:B,'Full spare Parts'!A:G,7,0)</f>
        <v>1</v>
      </c>
    </row>
    <row r="14" spans="1:4" s="16" customFormat="1" ht="30" customHeight="1" thickTop="1" thickBot="1">
      <c r="A14" s="28" t="s">
        <v>217</v>
      </c>
      <c r="B14" s="29">
        <v>40201021</v>
      </c>
      <c r="C14" s="29" t="str">
        <f>VLOOKUP(B:B,'Full spare Parts'!A:E,5,0)</f>
        <v>Cross Recessed Large Pan Head Bolt</v>
      </c>
      <c r="D14" s="30">
        <f>VLOOKUP(B:B,'Full spare Parts'!A:G,7,0)</f>
        <v>3</v>
      </c>
    </row>
    <row r="15" spans="1:4" s="16" customFormat="1" ht="30" customHeight="1" thickTop="1" thickBot="1">
      <c r="A15" s="28" t="s">
        <v>218</v>
      </c>
      <c r="B15" s="29">
        <v>40206004</v>
      </c>
      <c r="C15" s="29" t="str">
        <f>VLOOKUP(B:B,'Full spare Parts'!A:E,5,0)</f>
        <v>Cross Recessed Pan Head Tapping Screw</v>
      </c>
      <c r="D15" s="30">
        <f>VLOOKUP(B:B,'Full spare Parts'!A:G,7,0)</f>
        <v>47</v>
      </c>
    </row>
    <row r="16" spans="1:4" s="16" customFormat="1" ht="30" customHeight="1" thickTop="1" thickBot="1">
      <c r="A16" s="28" t="s">
        <v>219</v>
      </c>
      <c r="B16" s="29">
        <v>30414005</v>
      </c>
      <c r="C16" s="29" t="str">
        <f>VLOOKUP(B:B,'Full spare Parts'!A:E,5,0)</f>
        <v>M+ Seat Handle(Right)</v>
      </c>
      <c r="D16" s="30">
        <f>VLOOKUP(B:B,'Full spare Parts'!A:G,7,0)</f>
        <v>1</v>
      </c>
    </row>
    <row r="17" spans="1:4" s="16" customFormat="1" ht="30" customHeight="1" thickTop="1" thickBot="1">
      <c r="A17" s="28" t="s">
        <v>220</v>
      </c>
      <c r="B17" s="29">
        <v>30413006</v>
      </c>
      <c r="C17" s="29" t="str">
        <f>VLOOKUP(B:B,'Full spare Parts'!A:E,5,0)</f>
        <v>M+ Seat Handle(Left)</v>
      </c>
      <c r="D17" s="30">
        <f>VLOOKUP(B:B,'Full spare Parts'!A:G,7,0)</f>
        <v>1</v>
      </c>
    </row>
    <row r="18" spans="1:4" s="16" customFormat="1" ht="30" customHeight="1" thickTop="1" thickBot="1">
      <c r="A18" s="28" t="s">
        <v>221</v>
      </c>
      <c r="B18" s="29">
        <v>40201020</v>
      </c>
      <c r="C18" s="29" t="str">
        <f>VLOOKUP(B:B,'Full spare Parts'!A:E,5,0)</f>
        <v>Cross Recessed Medium Pan Head Bolt</v>
      </c>
      <c r="D18" s="30">
        <f>VLOOKUP(B:B,'Full spare Parts'!A:G,7,0)</f>
        <v>6</v>
      </c>
    </row>
    <row r="19" spans="1:4" s="16" customFormat="1" ht="30" customHeight="1" thickTop="1" thickBot="1">
      <c r="A19" s="28" t="s">
        <v>214</v>
      </c>
      <c r="B19" s="29">
        <v>40201021</v>
      </c>
      <c r="C19" s="29" t="str">
        <f>VLOOKUP(B:B,'Full spare Parts'!A:E,5,0)</f>
        <v>Cross Recessed Large Pan Head Bolt</v>
      </c>
      <c r="D19" s="30">
        <f>VLOOKUP(B:B,'Full spare Parts'!A:G,7,0)</f>
        <v>3</v>
      </c>
    </row>
    <row r="20" spans="1:4" s="35" customFormat="1" ht="30" customHeight="1" thickTop="1" thickBot="1">
      <c r="A20" s="28" t="s">
        <v>609</v>
      </c>
      <c r="B20" s="29"/>
      <c r="C20" s="30" t="s">
        <v>610</v>
      </c>
      <c r="D20" s="30"/>
    </row>
    <row r="21" spans="1:4" ht="28.5" customHeight="1" thickTop="1">
      <c r="A21" s="3"/>
      <c r="B21" s="9"/>
      <c r="C21" s="4"/>
      <c r="D21" s="4"/>
    </row>
  </sheetData>
  <mergeCells count="4">
    <mergeCell ref="A4:D4"/>
    <mergeCell ref="A1:C1"/>
    <mergeCell ref="A2:D2"/>
    <mergeCell ref="A3:D3"/>
  </mergeCells>
  <phoneticPr fontId="7" type="noConversion"/>
  <conditionalFormatting sqref="A6:B19 C6:C20">
    <cfRule type="expression" dxfId="99" priority="17">
      <formula>MOD(COLUMN(),2)=1</formula>
    </cfRule>
    <cfRule type="expression" dxfId="98" priority="18">
      <formula>MOD(COLUMN(),2)=0</formula>
    </cfRule>
  </conditionalFormatting>
  <conditionalFormatting sqref="D6:D19">
    <cfRule type="expression" dxfId="97" priority="15">
      <formula>MOD(COLUMN(),2)=1</formula>
    </cfRule>
    <cfRule type="expression" dxfId="96" priority="16">
      <formula>MOD(COLUMN(),2)=0</formula>
    </cfRule>
  </conditionalFormatting>
  <conditionalFormatting sqref="A20:B20">
    <cfRule type="expression" dxfId="95" priority="9">
      <formula>MOD(COLUMN(),2)=1</formula>
    </cfRule>
    <cfRule type="expression" dxfId="94" priority="10">
      <formula>MOD(COLUMN(),2)=0</formula>
    </cfRule>
  </conditionalFormatting>
  <conditionalFormatting sqref="D20">
    <cfRule type="expression" dxfId="93" priority="5">
      <formula>MOD(COLUMN(),2)=1</formula>
    </cfRule>
    <cfRule type="expression" dxfId="92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1"/>
  <sheetViews>
    <sheetView showGridLines="0" zoomScale="70" zoomScaleNormal="70" workbookViewId="0">
      <selection activeCell="A6" sqref="A6"/>
    </sheetView>
  </sheetViews>
  <sheetFormatPr defaultColWidth="13.7109375" defaultRowHeight="18" customHeight="1"/>
  <cols>
    <col min="1" max="1" width="16.28515625" customWidth="1"/>
    <col min="2" max="2" width="21" customWidth="1"/>
    <col min="3" max="3" width="83" customWidth="1"/>
    <col min="4" max="4" width="43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35</v>
      </c>
      <c r="B2" s="51"/>
      <c r="C2" s="51"/>
      <c r="D2" s="51"/>
    </row>
    <row r="3" spans="1:4" ht="409.5" customHeight="1">
      <c r="A3" s="64"/>
      <c r="B3" s="64"/>
      <c r="C3" s="64"/>
      <c r="D3" s="64"/>
    </row>
    <row r="4" spans="1:4" s="10" customFormat="1" ht="103.5" customHeight="1">
      <c r="A4" s="64"/>
      <c r="B4" s="64"/>
      <c r="C4" s="64"/>
      <c r="D4" s="64"/>
    </row>
    <row r="5" spans="1:4" ht="22.5" customHeight="1" thickBot="1">
      <c r="A5" s="47" t="s">
        <v>35</v>
      </c>
      <c r="B5" s="48"/>
      <c r="C5" s="48"/>
      <c r="D5" s="48"/>
    </row>
    <row r="6" spans="1:4" s="12" customFormat="1" ht="31.5" thickTop="1" thickBot="1">
      <c r="A6" s="31" t="s">
        <v>641</v>
      </c>
      <c r="B6" s="32" t="s">
        <v>640</v>
      </c>
      <c r="C6" s="32" t="s">
        <v>639</v>
      </c>
      <c r="D6" s="32" t="s">
        <v>638</v>
      </c>
    </row>
    <row r="7" spans="1:4" s="16" customFormat="1" ht="30" customHeight="1" thickTop="1" thickBot="1">
      <c r="A7" s="28" t="s">
        <v>41</v>
      </c>
      <c r="B7" s="29">
        <v>30512006</v>
      </c>
      <c r="C7" s="29" t="str">
        <f>VLOOKUP(B:B,'Full spare Parts'!A:E,5,0)</f>
        <v>M+ Rear Wheel Fender</v>
      </c>
      <c r="D7" s="30">
        <f>VLOOKUP(B:B,'Full spare Parts'!A:G,7,0)</f>
        <v>1</v>
      </c>
    </row>
    <row r="8" spans="1:4" s="16" customFormat="1" ht="30" customHeight="1" thickTop="1" thickBot="1">
      <c r="A8" s="28" t="s">
        <v>211</v>
      </c>
      <c r="B8" s="29">
        <v>30205003</v>
      </c>
      <c r="C8" s="29" t="str">
        <f>VLOOKUP(B:B,'Full spare Parts'!A:E,5,0)</f>
        <v>M+ Rear Swing Arm（Left）</v>
      </c>
      <c r="D8" s="30">
        <f>VLOOKUP(B:B,'Full spare Parts'!A:G,7,0)</f>
        <v>1</v>
      </c>
    </row>
    <row r="9" spans="1:4" s="16" customFormat="1" ht="30" customHeight="1" thickTop="1" thickBot="1">
      <c r="A9" s="28" t="s">
        <v>206</v>
      </c>
      <c r="B9" s="29">
        <v>30206003</v>
      </c>
      <c r="C9" s="29" t="str">
        <f>VLOOKUP(B:B,'Full spare Parts'!A:E,5,0)</f>
        <v>M+ Rear Swing Arm（Right）</v>
      </c>
      <c r="D9" s="30">
        <f>VLOOKUP(B:B,'Full spare Parts'!A:G,7,0)</f>
        <v>1</v>
      </c>
    </row>
    <row r="10" spans="1:4" s="16" customFormat="1" ht="30" customHeight="1" thickTop="1" thickBot="1">
      <c r="A10" s="28" t="s">
        <v>207</v>
      </c>
      <c r="B10" s="29">
        <v>30202013</v>
      </c>
      <c r="C10" s="29" t="str">
        <f>VLOOKUP(B:B,'Full spare Parts'!A:E,5,0)</f>
        <v xml:space="preserve">M+ Rear shock absorber </v>
      </c>
      <c r="D10" s="30">
        <f>VLOOKUP(B:B,'Full spare Parts'!A:G,7,0)</f>
        <v>2</v>
      </c>
    </row>
    <row r="11" spans="1:4" s="16" customFormat="1" ht="30" customHeight="1" thickTop="1" thickBot="1">
      <c r="A11" s="28" t="s">
        <v>208</v>
      </c>
      <c r="B11" s="29">
        <v>20802002</v>
      </c>
      <c r="C11" s="29" t="str">
        <f>VLOOKUP(B:B,'Full spare Parts'!A:E,5,0)</f>
        <v>M1 Reflector Rear</v>
      </c>
      <c r="D11" s="30">
        <f>VLOOKUP(B:B,'Full spare Parts'!A:G,7,0)</f>
        <v>1</v>
      </c>
    </row>
    <row r="12" spans="1:4" s="16" customFormat="1" ht="30" customHeight="1" thickTop="1" thickBot="1">
      <c r="A12" s="28" t="s">
        <v>210</v>
      </c>
      <c r="B12" s="29">
        <v>30208002</v>
      </c>
      <c r="C12" s="29" t="str">
        <f>VLOOKUP(B:B,'Full spare Parts'!A:E,5,0)</f>
        <v>M1 Swing Arms Axle</v>
      </c>
      <c r="D12" s="30">
        <f>VLOOKUP(B:B,'Full spare Parts'!A:G,7,0)</f>
        <v>1</v>
      </c>
    </row>
    <row r="13" spans="1:4" s="16" customFormat="1" ht="30" customHeight="1" thickTop="1" thickBot="1">
      <c r="A13" s="28" t="s">
        <v>212</v>
      </c>
      <c r="B13" s="29">
        <v>30208002</v>
      </c>
      <c r="C13" s="29" t="str">
        <f>VLOOKUP(B:B,'Full spare Parts'!A:E,5,0)</f>
        <v>M1 Swing Arms Axle</v>
      </c>
      <c r="D13" s="30">
        <f>VLOOKUP(B:B,'Full spare Parts'!A:G,7,0)</f>
        <v>1</v>
      </c>
    </row>
    <row r="14" spans="1:4" s="35" customFormat="1" ht="30" customHeight="1" thickTop="1" thickBot="1">
      <c r="A14" s="28" t="s">
        <v>196</v>
      </c>
      <c r="B14" s="29">
        <v>40201008</v>
      </c>
      <c r="C14" s="29" t="str">
        <f>VLOOKUP(B:B,'Full spare Parts'!A:E,5,0)</f>
        <v>Hexagon Flange Bolt</v>
      </c>
      <c r="D14" s="30">
        <f>VLOOKUP(B:B,'Full spare Parts'!A:G,7,0)</f>
        <v>1</v>
      </c>
    </row>
    <row r="15" spans="1:4" s="35" customFormat="1" ht="30" customHeight="1" thickTop="1" thickBot="1">
      <c r="A15" s="28" t="s">
        <v>202</v>
      </c>
      <c r="B15" s="29"/>
      <c r="C15" s="30" t="s">
        <v>611</v>
      </c>
      <c r="D15" s="30"/>
    </row>
    <row r="16" spans="1:4" s="35" customFormat="1" ht="30" customHeight="1" thickTop="1" thickBot="1">
      <c r="A16" s="28" t="s">
        <v>219</v>
      </c>
      <c r="B16" s="29"/>
      <c r="C16" s="30" t="s">
        <v>612</v>
      </c>
      <c r="D16" s="30"/>
    </row>
    <row r="17" spans="1:4" s="16" customFormat="1" ht="30" customHeight="1" thickTop="1" thickBot="1">
      <c r="A17" s="28" t="s">
        <v>51</v>
      </c>
      <c r="B17" s="29">
        <v>20502003</v>
      </c>
      <c r="C17" s="29" t="str">
        <f>VLOOKUP(B:B,'Full spare Parts'!A:E,5,0)</f>
        <v>M+ Swing Arms Axle Sleeve</v>
      </c>
      <c r="D17" s="30">
        <f>VLOOKUP(B:B,'Full spare Parts'!A:G,7,0)</f>
        <v>1</v>
      </c>
    </row>
    <row r="18" spans="1:4" s="35" customFormat="1" ht="30" customHeight="1" thickTop="1" thickBot="1">
      <c r="A18" s="28">
        <v>13</v>
      </c>
      <c r="B18" s="29"/>
      <c r="C18" s="30" t="s">
        <v>608</v>
      </c>
      <c r="D18" s="30"/>
    </row>
    <row r="19" spans="1:4" s="35" customFormat="1" ht="30" customHeight="1" thickTop="1" thickBot="1">
      <c r="A19" s="28">
        <v>14</v>
      </c>
      <c r="B19" s="29"/>
      <c r="C19" s="30" t="s">
        <v>608</v>
      </c>
      <c r="D19" s="30"/>
    </row>
    <row r="20" spans="1:4" s="16" customFormat="1" ht="30" customHeight="1" thickTop="1" thickBot="1">
      <c r="A20" s="28" t="s">
        <v>222</v>
      </c>
      <c r="B20" s="29">
        <v>20503001</v>
      </c>
      <c r="C20" s="29" t="str">
        <f>VLOOKUP(B:B,'Full spare Parts'!A:E,5,0)</f>
        <v>[E3/E4]Rear cushion bushing</v>
      </c>
      <c r="D20" s="30">
        <f>VLOOKUP(B:B,'Full spare Parts'!A:G,7,0)</f>
        <v>2</v>
      </c>
    </row>
    <row r="21" spans="1:4" ht="28.5" customHeight="1" thickTop="1">
      <c r="A21" s="13"/>
      <c r="B21" s="14"/>
      <c r="C21" s="15"/>
      <c r="D21" s="15"/>
    </row>
  </sheetData>
  <mergeCells count="4">
    <mergeCell ref="A5:D5"/>
    <mergeCell ref="A3:D4"/>
    <mergeCell ref="A1:C1"/>
    <mergeCell ref="A2:D2"/>
  </mergeCells>
  <phoneticPr fontId="7" type="noConversion"/>
  <conditionalFormatting sqref="A7:B13 A17:B19 A20:C20 C7:C17">
    <cfRule type="expression" dxfId="91" priority="15">
      <formula>MOD(COLUMN(),2)=1</formula>
    </cfRule>
    <cfRule type="expression" dxfId="90" priority="16">
      <formula>MOD(COLUMN(),2)=0</formula>
    </cfRule>
  </conditionalFormatting>
  <conditionalFormatting sqref="D7:D20">
    <cfRule type="expression" dxfId="89" priority="13">
      <formula>MOD(COLUMN(),2)=1</formula>
    </cfRule>
    <cfRule type="expression" dxfId="88" priority="14">
      <formula>MOD(COLUMN(),2)=0</formula>
    </cfRule>
  </conditionalFormatting>
  <conditionalFormatting sqref="A15:B16 A14">
    <cfRule type="expression" dxfId="87" priority="11">
      <formula>MOD(COLUMN(),2)=1</formula>
    </cfRule>
    <cfRule type="expression" dxfId="86" priority="12">
      <formula>MOD(COLUMN(),2)=0</formula>
    </cfRule>
  </conditionalFormatting>
  <conditionalFormatting sqref="B14">
    <cfRule type="expression" dxfId="85" priority="5">
      <formula>MOD(COLUMN(),2)=1</formula>
    </cfRule>
    <cfRule type="expression" dxfId="84" priority="6">
      <formula>MOD(COLUMN(),2)=0</formula>
    </cfRule>
  </conditionalFormatting>
  <conditionalFormatting sqref="C18:C19">
    <cfRule type="expression" dxfId="83" priority="3">
      <formula>MOD(COLUMN(),2)=1</formula>
    </cfRule>
    <cfRule type="expression" dxfId="82" priority="4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28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0.7109375" customWidth="1"/>
    <col min="2" max="2" width="29.140625" customWidth="1"/>
    <col min="3" max="3" width="62.5703125" customWidth="1"/>
    <col min="4" max="4" width="14.570312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39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39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>
        <v>1</v>
      </c>
      <c r="B6" s="29">
        <v>30501006</v>
      </c>
      <c r="C6" s="29" t="str">
        <f>VLOOKUP(B:B,'Full spare Parts'!A:E,5,0)</f>
        <v>M+ Wind Shield</v>
      </c>
      <c r="D6" s="30">
        <f>VLOOKUP(B:B,'Full spare Parts'!A:G,7,0)</f>
        <v>1</v>
      </c>
    </row>
    <row r="7" spans="1:4" s="16" customFormat="1" ht="30" customHeight="1" thickTop="1" thickBot="1">
      <c r="A7" s="28">
        <v>2</v>
      </c>
      <c r="B7" s="29">
        <v>30701003</v>
      </c>
      <c r="C7" s="29" t="str">
        <f>VLOOKUP(B:B,'Full spare Parts'!A:E,5,0)</f>
        <v>M1 Rear View Mirror (Left)</v>
      </c>
      <c r="D7" s="30">
        <f>VLOOKUP(B:B,'Full spare Parts'!A:G,7,0)</f>
        <v>1</v>
      </c>
    </row>
    <row r="8" spans="1:4" s="16" customFormat="1" ht="30" customHeight="1" thickTop="1" thickBot="1">
      <c r="A8" s="28">
        <v>3</v>
      </c>
      <c r="B8" s="29">
        <v>30701004</v>
      </c>
      <c r="C8" s="29" t="str">
        <f>VLOOKUP(B:B,'Full spare Parts'!A:E,5,0)</f>
        <v>M1 Rear View Mirror (Right)</v>
      </c>
      <c r="D8" s="30">
        <f>VLOOKUP(B:B,'Full spare Parts'!A:G,7,0)</f>
        <v>1</v>
      </c>
    </row>
    <row r="9" spans="1:4" s="16" customFormat="1" ht="30" customHeight="1" thickTop="1" thickBot="1">
      <c r="A9" s="28">
        <v>4</v>
      </c>
      <c r="B9" s="29">
        <v>20401004</v>
      </c>
      <c r="C9" s="29" t="str">
        <f>VLOOKUP(B:B,'Full spare Parts'!A:E,5,0)</f>
        <v>M1 Handle Grip(Left)</v>
      </c>
      <c r="D9" s="30">
        <f>VLOOKUP(B:B,'Full spare Parts'!A:G,7,0)</f>
        <v>1</v>
      </c>
    </row>
    <row r="10" spans="1:4" s="16" customFormat="1" ht="30" customHeight="1" thickTop="1" thickBot="1">
      <c r="A10" s="28">
        <v>5</v>
      </c>
      <c r="B10" s="29">
        <v>70105009</v>
      </c>
      <c r="C10" s="29" t="str">
        <f>VLOOKUP(B:B,'Full spare Parts'!A:E,5,0)</f>
        <v>M+ Rear Brake Lever</v>
      </c>
      <c r="D10" s="30">
        <f>VLOOKUP(B:B,'Full spare Parts'!A:G,7,0)</f>
        <v>1</v>
      </c>
    </row>
    <row r="11" spans="1:4" s="16" customFormat="1" ht="30" customHeight="1" thickTop="1" thickBot="1">
      <c r="A11" s="28">
        <v>6</v>
      </c>
      <c r="B11" s="29">
        <v>30534001</v>
      </c>
      <c r="C11" s="29" t="str">
        <f>VLOOKUP(B:B,'Full spare Parts'!A:E,5,0)</f>
        <v>M1 Handlebar Left Cover</v>
      </c>
      <c r="D11" s="30">
        <f>VLOOKUP(B:B,'Full spare Parts'!A:G,7,0)</f>
        <v>1</v>
      </c>
    </row>
    <row r="12" spans="1:4" s="16" customFormat="1" ht="30" customHeight="1" thickTop="1" thickBot="1">
      <c r="A12" s="28">
        <v>7</v>
      </c>
      <c r="B12" s="29">
        <v>30419003</v>
      </c>
      <c r="C12" s="29" t="str">
        <f>VLOOKUP(B:B,'Full spare Parts'!A:E,5,0)</f>
        <v>M+ Handlebar Front Cover</v>
      </c>
      <c r="D12" s="30">
        <f>VLOOKUP(B:B,'Full spare Parts'!A:G,7,0)</f>
        <v>1</v>
      </c>
    </row>
    <row r="13" spans="1:4" s="16" customFormat="1" ht="30" customHeight="1" thickTop="1" thickBot="1">
      <c r="A13" s="28">
        <v>8</v>
      </c>
      <c r="B13" s="29">
        <v>30535001</v>
      </c>
      <c r="C13" s="29" t="str">
        <f>VLOOKUP(B:B,'Full spare Parts'!A:E,5,0)</f>
        <v>M1 Handlebar Right Cover</v>
      </c>
      <c r="D13" s="30">
        <f>VLOOKUP(B:B,'Full spare Parts'!A:G,7,0)</f>
        <v>1</v>
      </c>
    </row>
    <row r="14" spans="1:4" s="16" customFormat="1" ht="30" customHeight="1" thickTop="1" thickBot="1">
      <c r="A14" s="28">
        <v>9</v>
      </c>
      <c r="B14" s="29">
        <v>70105006</v>
      </c>
      <c r="C14" s="29" t="str">
        <f>VLOOKUP(B:B,'Full spare Parts'!A:E,5,0)</f>
        <v>M1 Front Disc Brake Lever</v>
      </c>
      <c r="D14" s="30">
        <f>VLOOKUP(B:B,'Full spare Parts'!A:G,7,0)</f>
        <v>1</v>
      </c>
    </row>
    <row r="15" spans="1:4" s="16" customFormat="1" ht="30" customHeight="1" thickTop="1" thickBot="1">
      <c r="A15" s="28">
        <v>10</v>
      </c>
      <c r="B15" s="29">
        <v>70101005</v>
      </c>
      <c r="C15" s="29" t="str">
        <f>VLOOKUP(B:B,'Full spare Parts'!A:E,5,0)</f>
        <v>M1 Front Disc Brake Top Fluid Reservoir</v>
      </c>
      <c r="D15" s="30">
        <f>VLOOKUP(B:B,'Full spare Parts'!A:G,7,0)</f>
        <v>1</v>
      </c>
    </row>
    <row r="16" spans="1:4" s="16" customFormat="1" ht="30" customHeight="1" thickTop="1" thickBot="1">
      <c r="A16" s="28">
        <v>11</v>
      </c>
      <c r="B16" s="29">
        <v>20402006</v>
      </c>
      <c r="C16" s="29" t="str">
        <f>VLOOKUP(B:B,'Full spare Parts'!A:E,5,0)</f>
        <v>M1 Handle Grip(Right Twist Grip)</v>
      </c>
      <c r="D16" s="30">
        <f>VLOOKUP(B:B,'Full spare Parts'!A:G,7,0)</f>
        <v>1</v>
      </c>
    </row>
    <row r="17" spans="1:4" s="16" customFormat="1" ht="30" customHeight="1" thickTop="1" thickBot="1">
      <c r="A17" s="28">
        <v>12</v>
      </c>
      <c r="B17" s="29">
        <v>10502007</v>
      </c>
      <c r="C17" s="29" t="str">
        <f>VLOOKUP(B:B,'Full spare Parts'!A:E,5,0)</f>
        <v>M1 Left Turning Light Assembly</v>
      </c>
      <c r="D17" s="30">
        <f>VLOOKUP(B:B,'Full spare Parts'!A:G,7,0)</f>
        <v>1</v>
      </c>
    </row>
    <row r="18" spans="1:4" s="16" customFormat="1" ht="30" customHeight="1" thickTop="1" thickBot="1">
      <c r="A18" s="28">
        <v>13</v>
      </c>
      <c r="B18" s="29">
        <v>10502008</v>
      </c>
      <c r="C18" s="29" t="str">
        <f>VLOOKUP(B:B,'Full spare Parts'!A:E,5,0)</f>
        <v>M1 Right Turning Light Assembly</v>
      </c>
      <c r="D18" s="30">
        <f>VLOOKUP(B:B,'Full spare Parts'!A:G,7,0)</f>
        <v>1</v>
      </c>
    </row>
    <row r="19" spans="1:4" s="16" customFormat="1" ht="30" customHeight="1" thickTop="1" thickBot="1">
      <c r="A19" s="28">
        <v>14</v>
      </c>
      <c r="B19" s="29">
        <v>40201015</v>
      </c>
      <c r="C19" s="29" t="str">
        <f>VLOOKUP(B:B,'Full spare Parts'!A:E,5,0)</f>
        <v>Cross Recessed Pan Head Bolt</v>
      </c>
      <c r="D19" s="30">
        <f>VLOOKUP(B:B,'Full spare Parts'!A:G,7,0)</f>
        <v>6</v>
      </c>
    </row>
    <row r="20" spans="1:4" s="16" customFormat="1" ht="30" customHeight="1" thickTop="1" thickBot="1">
      <c r="A20" s="28">
        <v>15</v>
      </c>
      <c r="B20" s="29">
        <v>40206008</v>
      </c>
      <c r="C20" s="29" t="str">
        <f>VLOOKUP(B:B,'Full spare Parts'!A:E,5,0)</f>
        <v>Cross Recessed Pan Head Tapping Screw</v>
      </c>
      <c r="D20" s="30">
        <f>VLOOKUP(B:B,'Full spare Parts'!A:G,7,0)</f>
        <v>17</v>
      </c>
    </row>
    <row r="21" spans="1:4" s="16" customFormat="1" ht="30" customHeight="1" thickTop="1" thickBot="1">
      <c r="A21" s="28">
        <v>16</v>
      </c>
      <c r="B21" s="29">
        <v>40206003</v>
      </c>
      <c r="C21" s="29" t="str">
        <f>VLOOKUP(B:B,'Full spare Parts'!A:E,5,0)</f>
        <v>Cross Recessed Pan Head Tapping Screw</v>
      </c>
      <c r="D21" s="30">
        <f>VLOOKUP(B:B,'Full spare Parts'!A:G,7,0)</f>
        <v>5</v>
      </c>
    </row>
    <row r="22" spans="1:4" s="16" customFormat="1" ht="30" customHeight="1" thickTop="1" thickBot="1">
      <c r="A22" s="28">
        <v>17</v>
      </c>
      <c r="B22" s="29">
        <v>40201015</v>
      </c>
      <c r="C22" s="29" t="str">
        <f>VLOOKUP(B:B,'Full spare Parts'!A:E,5,0)</f>
        <v>Cross Recessed Pan Head Bolt</v>
      </c>
      <c r="D22" s="30">
        <f>VLOOKUP(B:B,'Full spare Parts'!A:G,7,0)</f>
        <v>6</v>
      </c>
    </row>
    <row r="23" spans="1:4" s="16" customFormat="1" ht="30" customHeight="1" thickTop="1" thickBot="1">
      <c r="A23" s="28">
        <v>18</v>
      </c>
      <c r="B23" s="29">
        <v>40208001</v>
      </c>
      <c r="C23" s="29" t="str">
        <f>VLOOKUP(B:B,'Full spare Parts'!A:E,5,0)</f>
        <v>Tapping clip plate</v>
      </c>
      <c r="D23" s="30">
        <f>VLOOKUP(B:B,'Full spare Parts'!A:G,7,0)</f>
        <v>44</v>
      </c>
    </row>
    <row r="24" spans="1:4" s="16" customFormat="1" ht="30" customHeight="1" thickTop="1" thickBot="1">
      <c r="A24" s="28">
        <v>19</v>
      </c>
      <c r="B24" s="29">
        <v>40206003</v>
      </c>
      <c r="C24" s="29" t="str">
        <f>VLOOKUP(B:B,'Full spare Parts'!A:E,5,0)</f>
        <v>Cross Recessed Pan Head Tapping Screw</v>
      </c>
      <c r="D24" s="30">
        <f>VLOOKUP(B:B,'Full spare Parts'!A:G,7,0)</f>
        <v>5</v>
      </c>
    </row>
    <row r="25" spans="1:4" s="16" customFormat="1" ht="30" customHeight="1" thickTop="1" thickBot="1">
      <c r="A25" s="28">
        <v>20</v>
      </c>
      <c r="B25" s="29">
        <v>40206008</v>
      </c>
      <c r="C25" s="29" t="str">
        <f>VLOOKUP(B:B,'Full spare Parts'!A:E,5,0)</f>
        <v>Cross Recessed Pan Head Tapping Screw</v>
      </c>
      <c r="D25" s="30">
        <f>VLOOKUP(B:B,'Full spare Parts'!A:G,7,0)</f>
        <v>17</v>
      </c>
    </row>
    <row r="26" spans="1:4" s="16" customFormat="1" ht="30" customHeight="1" thickTop="1" thickBot="1">
      <c r="A26" s="28">
        <v>21</v>
      </c>
      <c r="B26" s="29">
        <v>40206010</v>
      </c>
      <c r="C26" s="29" t="str">
        <f>VLOOKUP(B:B,'Full spare Parts'!A:E,5,0)</f>
        <v>Cross recessed pan head tapping screws</v>
      </c>
      <c r="D26" s="30">
        <f>VLOOKUP(B:B,'Full spare Parts'!A:G,7,0)</f>
        <v>5</v>
      </c>
    </row>
    <row r="27" spans="1:4" s="16" customFormat="1" ht="30" customHeight="1" thickTop="1" thickBot="1">
      <c r="A27" s="28">
        <v>22</v>
      </c>
      <c r="B27" s="29">
        <v>70701003</v>
      </c>
      <c r="C27" s="29" t="str">
        <f>VLOOKUP(B:B,'Full spare Parts'!A:E,5,0)</f>
        <v>Front brake switch</v>
      </c>
      <c r="D27" s="30">
        <f>VLOOKUP(B:B,'Full spare Parts'!A:G,7,0)</f>
        <v>1</v>
      </c>
    </row>
    <row r="28" spans="1:4" ht="28.5" customHeight="1" thickTop="1">
      <c r="A28" s="1"/>
      <c r="B28" s="8"/>
      <c r="C28" s="4"/>
      <c r="D28" s="4"/>
    </row>
  </sheetData>
  <mergeCells count="4">
    <mergeCell ref="A4:D4"/>
    <mergeCell ref="A1:C1"/>
    <mergeCell ref="A2:D2"/>
    <mergeCell ref="A3:D3"/>
  </mergeCells>
  <phoneticPr fontId="7" type="noConversion"/>
  <conditionalFormatting sqref="A6:C27">
    <cfRule type="expression" dxfId="183" priority="3">
      <formula>MOD(COLUMN(),2)=1</formula>
    </cfRule>
    <cfRule type="expression" dxfId="182" priority="4">
      <formula>MOD(COLUMN(),2)=0</formula>
    </cfRule>
  </conditionalFormatting>
  <conditionalFormatting sqref="D6:D27">
    <cfRule type="expression" dxfId="181" priority="1">
      <formula>MOD(COLUMN(),2)=1</formula>
    </cfRule>
    <cfRule type="expression" dxfId="18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6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6.5703125" customWidth="1"/>
    <col min="2" max="2" width="32.7109375" customWidth="1"/>
    <col min="3" max="3" width="77.28515625" customWidth="1"/>
    <col min="4" max="4" width="32.14062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37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37</v>
      </c>
      <c r="B4" s="48"/>
      <c r="C4" s="48"/>
      <c r="D4" s="48"/>
    </row>
    <row r="5" spans="1:4" s="12" customFormat="1" ht="31.5" thickTop="1" thickBot="1">
      <c r="A5" s="31" t="s">
        <v>641</v>
      </c>
      <c r="B5" s="32" t="s">
        <v>640</v>
      </c>
      <c r="C5" s="32" t="s">
        <v>639</v>
      </c>
      <c r="D5" s="32" t="s">
        <v>638</v>
      </c>
    </row>
    <row r="6" spans="1:4" s="16" customFormat="1" ht="30" customHeight="1" thickTop="1" thickBot="1">
      <c r="A6" s="28" t="s">
        <v>41</v>
      </c>
      <c r="B6" s="29">
        <v>20201013</v>
      </c>
      <c r="C6" s="29" t="str">
        <f>VLOOKUP(B:B,'Full spare Parts'!A:E,5,0)</f>
        <v>M+ Tyre</v>
      </c>
      <c r="D6" s="30">
        <f>VLOOKUP(B:B,'Full spare Parts'!A:G,7,0)</f>
        <v>1</v>
      </c>
    </row>
    <row r="7" spans="1:4" s="16" customFormat="1" ht="29.25" customHeight="1" thickTop="1" thickBot="1">
      <c r="A7" s="28">
        <v>2</v>
      </c>
      <c r="B7" s="29">
        <v>10201068</v>
      </c>
      <c r="C7" s="29" t="str">
        <f>VLOOKUP(B:B,'Full spare Parts'!A:E,5,0)</f>
        <v>M+ Motor</v>
      </c>
      <c r="D7" s="30">
        <f>VLOOKUP(B:B,'Full spare Parts'!A:G,7,0)</f>
        <v>1</v>
      </c>
    </row>
    <row r="8" spans="1:4" s="16" customFormat="1" ht="30" customHeight="1" thickTop="1" thickBot="1">
      <c r="A8" s="28" t="s">
        <v>43</v>
      </c>
      <c r="B8" s="29">
        <v>20205002</v>
      </c>
      <c r="C8" s="29" t="str">
        <f>VLOOKUP(B:B,'Full spare Parts'!A:E,5,0)</f>
        <v>Rear Tyre Valve</v>
      </c>
      <c r="D8" s="30">
        <f>VLOOKUP(B:B,'Full spare Parts'!A:G,7,0)</f>
        <v>1</v>
      </c>
    </row>
    <row r="9" spans="1:4" s="16" customFormat="1" ht="30" customHeight="1" thickTop="1" thickBot="1">
      <c r="A9" s="28" t="s">
        <v>207</v>
      </c>
      <c r="B9" s="29">
        <v>20104001</v>
      </c>
      <c r="C9" s="29" t="str">
        <f>VLOOKUP(B:B,'Full spare Parts'!A:E,5,0)</f>
        <v>[E3/E4]Rear brake disc</v>
      </c>
      <c r="D9" s="30">
        <f>VLOOKUP(B:B,'Full spare Parts'!A:G,7,0)</f>
        <v>1</v>
      </c>
    </row>
    <row r="10" spans="1:4" s="16" customFormat="1" ht="30" customHeight="1" thickTop="1" thickBot="1">
      <c r="A10" s="28" t="s">
        <v>208</v>
      </c>
      <c r="B10" s="29">
        <v>70104004</v>
      </c>
      <c r="C10" s="29" t="str">
        <f>VLOOKUP(B:B,'Full spare Parts'!A:E,5,0)</f>
        <v>M+ Rear Brake Pad Set</v>
      </c>
      <c r="D10" s="30">
        <f>VLOOKUP(B:B,'Full spare Parts'!A:G,7,0)</f>
        <v>1</v>
      </c>
    </row>
    <row r="11" spans="1:4" s="35" customFormat="1" ht="30" customHeight="1" thickTop="1" thickBot="1">
      <c r="A11" s="28" t="s">
        <v>46</v>
      </c>
      <c r="B11" s="29"/>
      <c r="C11" s="29" t="s">
        <v>613</v>
      </c>
      <c r="D11" s="30"/>
    </row>
    <row r="12" spans="1:4" s="35" customFormat="1" ht="30" customHeight="1" thickTop="1" thickBot="1">
      <c r="A12" s="28" t="s">
        <v>47</v>
      </c>
      <c r="B12" s="29"/>
      <c r="C12" s="29" t="s">
        <v>614</v>
      </c>
      <c r="D12" s="30"/>
    </row>
    <row r="13" spans="1:4" s="16" customFormat="1" ht="30" customHeight="1" thickTop="1" thickBot="1">
      <c r="A13" s="28" t="s">
        <v>212</v>
      </c>
      <c r="B13" s="29">
        <v>40205001</v>
      </c>
      <c r="C13" s="29" t="str">
        <f>VLOOKUP(B:B,'Full spare Parts'!A:E,5,0)</f>
        <v>Spring Washer</v>
      </c>
      <c r="D13" s="30">
        <f>VLOOKUP(B:B,'Full spare Parts'!A:G,7,0)</f>
        <v>2</v>
      </c>
    </row>
    <row r="14" spans="1:4" s="35" customFormat="1" ht="30" customHeight="1" thickTop="1" thickBot="1">
      <c r="A14" s="28">
        <v>9</v>
      </c>
      <c r="B14" s="29"/>
      <c r="C14" s="29" t="s">
        <v>606</v>
      </c>
      <c r="D14" s="30"/>
    </row>
    <row r="15" spans="1:4" s="16" customFormat="1" ht="30" customHeight="1" thickTop="1" thickBot="1">
      <c r="A15" s="28" t="s">
        <v>218</v>
      </c>
      <c r="B15" s="29">
        <v>40202019</v>
      </c>
      <c r="C15" s="29" t="str">
        <f>VLOOKUP(B:B,'Full spare Parts'!A:E,5,0)</f>
        <v>M+ motor nut</v>
      </c>
      <c r="D15" s="30">
        <f>VLOOKUP(B:B,'Full spare Parts'!A:G,7,0)</f>
        <v>0</v>
      </c>
    </row>
    <row r="16" spans="1:4" ht="18" customHeight="1" thickTop="1"/>
  </sheetData>
  <mergeCells count="4">
    <mergeCell ref="A4:D4"/>
    <mergeCell ref="A1:C1"/>
    <mergeCell ref="A2:D2"/>
    <mergeCell ref="A3:D3"/>
  </mergeCells>
  <phoneticPr fontId="7" type="noConversion"/>
  <conditionalFormatting sqref="A6:C10 A13:D15 B11:C12">
    <cfRule type="expression" dxfId="81" priority="15">
      <formula>MOD(COLUMN(),2)=1</formula>
    </cfRule>
    <cfRule type="expression" dxfId="80" priority="16">
      <formula>MOD(COLUMN(),2)=0</formula>
    </cfRule>
  </conditionalFormatting>
  <conditionalFormatting sqref="D6">
    <cfRule type="expression" dxfId="79" priority="13">
      <formula>MOD(COLUMN(),2)=1</formula>
    </cfRule>
    <cfRule type="expression" dxfId="78" priority="14">
      <formula>MOD(COLUMN(),2)=0</formula>
    </cfRule>
  </conditionalFormatting>
  <conditionalFormatting sqref="A11:A12">
    <cfRule type="expression" dxfId="77" priority="11">
      <formula>MOD(COLUMN(),2)=1</formula>
    </cfRule>
    <cfRule type="expression" dxfId="76" priority="12">
      <formula>MOD(COLUMN(),2)=0</formula>
    </cfRule>
  </conditionalFormatting>
  <conditionalFormatting sqref="D7:D10">
    <cfRule type="expression" dxfId="75" priority="9">
      <formula>MOD(COLUMN(),2)=1</formula>
    </cfRule>
    <cfRule type="expression" dxfId="74" priority="10">
      <formula>MOD(COLUMN(),2)=0</formula>
    </cfRule>
  </conditionalFormatting>
  <conditionalFormatting sqref="D11:D12">
    <cfRule type="expression" dxfId="73" priority="5">
      <formula>MOD(COLUMN(),2)=1</formula>
    </cfRule>
    <cfRule type="expression" dxfId="72" priority="6">
      <formula>MOD(COLUMN(),2)=0</formula>
    </cfRule>
  </conditionalFormatting>
  <pageMargins left="0.5" right="0.5" top="0.75" bottom="0.75" header="0.27777777777777801" footer="0.27777777777777801"/>
  <pageSetup orientation="landscape"/>
  <headerFooter>
    <oddFooter>&amp;C&amp;"Helvetica,Regular"&amp;12&amp;K000000&amp;P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24"/>
  <sheetViews>
    <sheetView showGridLines="0" zoomScale="70" zoomScaleNormal="70" workbookViewId="0">
      <pane ySplit="1" topLeftCell="A2" activePane="bottomLeft" state="frozen"/>
      <selection pane="bottomLeft" activeCell="H1" sqref="H1:H1048576"/>
    </sheetView>
  </sheetViews>
  <sheetFormatPr defaultColWidth="13.7109375" defaultRowHeight="12" customHeight="1"/>
  <cols>
    <col min="1" max="1" width="19.42578125" style="43" bestFit="1" customWidth="1"/>
    <col min="2" max="2" width="23.140625" style="21" customWidth="1"/>
    <col min="3" max="3" width="27.42578125" style="21" customWidth="1"/>
    <col min="4" max="4" width="36.5703125" style="21" customWidth="1"/>
    <col min="5" max="5" width="57.85546875" style="21" customWidth="1"/>
    <col min="6" max="6" width="79" style="21" customWidth="1"/>
    <col min="7" max="7" width="13.85546875" style="21" bestFit="1" customWidth="1"/>
    <col min="8" max="250" width="13.7109375" style="21" customWidth="1"/>
    <col min="251" max="16384" width="13.7109375" style="21"/>
  </cols>
  <sheetData>
    <row r="1" spans="1:7" s="11" customFormat="1" ht="36" customHeight="1" thickBot="1">
      <c r="A1" s="41" t="s">
        <v>637</v>
      </c>
      <c r="B1" s="25" t="s">
        <v>234</v>
      </c>
      <c r="C1" s="24" t="s">
        <v>235</v>
      </c>
      <c r="D1" s="25" t="s">
        <v>636</v>
      </c>
      <c r="E1" s="25" t="s">
        <v>635</v>
      </c>
      <c r="F1" s="25" t="s">
        <v>634</v>
      </c>
      <c r="G1" s="25" t="s">
        <v>633</v>
      </c>
    </row>
    <row r="2" spans="1:7" ht="30" customHeight="1" thickTop="1" thickBot="1">
      <c r="A2" s="17">
        <v>20501024</v>
      </c>
      <c r="B2" s="18" t="s">
        <v>52</v>
      </c>
      <c r="C2" s="18" t="s">
        <v>54</v>
      </c>
      <c r="D2" s="18" t="s">
        <v>274</v>
      </c>
      <c r="E2" s="18" t="s">
        <v>469</v>
      </c>
      <c r="F2" s="19" t="s">
        <v>56</v>
      </c>
      <c r="G2" s="20">
        <v>1</v>
      </c>
    </row>
    <row r="3" spans="1:7" ht="30" customHeight="1" thickTop="1" thickBot="1">
      <c r="A3" s="17">
        <v>20501026</v>
      </c>
      <c r="B3" s="18" t="s">
        <v>52</v>
      </c>
      <c r="C3" s="18" t="s">
        <v>53</v>
      </c>
      <c r="D3" s="18" t="s">
        <v>275</v>
      </c>
      <c r="E3" s="18" t="s">
        <v>470</v>
      </c>
      <c r="F3" s="19" t="s">
        <v>56</v>
      </c>
      <c r="G3" s="20">
        <v>1</v>
      </c>
    </row>
    <row r="4" spans="1:7" ht="30" customHeight="1" thickTop="1" thickBot="1">
      <c r="A4" s="17">
        <v>20501027</v>
      </c>
      <c r="B4" s="18" t="s">
        <v>52</v>
      </c>
      <c r="C4" s="18" t="s">
        <v>53</v>
      </c>
      <c r="D4" s="18" t="s">
        <v>276</v>
      </c>
      <c r="E4" s="18" t="s">
        <v>471</v>
      </c>
      <c r="F4" s="19" t="s">
        <v>472</v>
      </c>
      <c r="G4" s="20">
        <v>1</v>
      </c>
    </row>
    <row r="5" spans="1:7" ht="30" customHeight="1" thickTop="1" thickBot="1">
      <c r="A5" s="17">
        <v>20501028</v>
      </c>
      <c r="B5" s="18" t="s">
        <v>52</v>
      </c>
      <c r="C5" s="18" t="s">
        <v>53</v>
      </c>
      <c r="D5" s="18" t="s">
        <v>315</v>
      </c>
      <c r="E5" s="18" t="s">
        <v>496</v>
      </c>
      <c r="F5" s="19"/>
      <c r="G5" s="20">
        <v>1</v>
      </c>
    </row>
    <row r="6" spans="1:7" ht="30" customHeight="1" thickTop="1" thickBot="1">
      <c r="A6" s="17">
        <v>20501029</v>
      </c>
      <c r="B6" s="18" t="s">
        <v>52</v>
      </c>
      <c r="C6" s="18" t="s">
        <v>53</v>
      </c>
      <c r="D6" s="18" t="s">
        <v>277</v>
      </c>
      <c r="E6" s="18" t="s">
        <v>473</v>
      </c>
      <c r="F6" s="19" t="s">
        <v>474</v>
      </c>
      <c r="G6" s="20">
        <v>1</v>
      </c>
    </row>
    <row r="7" spans="1:7" ht="30" customHeight="1" thickTop="1" thickBot="1">
      <c r="A7" s="17">
        <v>20501031</v>
      </c>
      <c r="B7" s="18" t="s">
        <v>52</v>
      </c>
      <c r="C7" s="18" t="s">
        <v>53</v>
      </c>
      <c r="D7" s="18" t="s">
        <v>278</v>
      </c>
      <c r="E7" s="18" t="s">
        <v>59</v>
      </c>
      <c r="F7" s="19" t="s">
        <v>279</v>
      </c>
      <c r="G7" s="20">
        <v>1</v>
      </c>
    </row>
    <row r="8" spans="1:7" ht="30" customHeight="1" thickTop="1" thickBot="1">
      <c r="A8" s="17">
        <v>20501032</v>
      </c>
      <c r="B8" s="18" t="s">
        <v>52</v>
      </c>
      <c r="C8" s="18" t="s">
        <v>53</v>
      </c>
      <c r="D8" s="18" t="s">
        <v>280</v>
      </c>
      <c r="E8" s="18" t="s">
        <v>60</v>
      </c>
      <c r="F8" s="19" t="s">
        <v>281</v>
      </c>
      <c r="G8" s="20">
        <v>1</v>
      </c>
    </row>
    <row r="9" spans="1:7" ht="30" customHeight="1" thickTop="1" thickBot="1">
      <c r="A9" s="17">
        <v>20501033</v>
      </c>
      <c r="B9" s="18" t="s">
        <v>52</v>
      </c>
      <c r="C9" s="18" t="s">
        <v>53</v>
      </c>
      <c r="D9" s="18" t="s">
        <v>631</v>
      </c>
      <c r="E9" s="18" t="s">
        <v>632</v>
      </c>
      <c r="F9" s="19"/>
      <c r="G9" s="20"/>
    </row>
    <row r="10" spans="1:7" ht="30" customHeight="1" thickTop="1" thickBot="1">
      <c r="A10" s="17">
        <v>30205003</v>
      </c>
      <c r="B10" s="18" t="s">
        <v>52</v>
      </c>
      <c r="C10" s="18" t="s">
        <v>53</v>
      </c>
      <c r="D10" s="18" t="s">
        <v>282</v>
      </c>
      <c r="E10" s="18" t="s">
        <v>283</v>
      </c>
      <c r="F10" s="19" t="s">
        <v>61</v>
      </c>
      <c r="G10" s="20">
        <v>1</v>
      </c>
    </row>
    <row r="11" spans="1:7" ht="30" customHeight="1" thickTop="1" thickBot="1">
      <c r="A11" s="17">
        <v>30206003</v>
      </c>
      <c r="B11" s="18" t="s">
        <v>52</v>
      </c>
      <c r="C11" s="18" t="s">
        <v>53</v>
      </c>
      <c r="D11" s="18" t="s">
        <v>284</v>
      </c>
      <c r="E11" s="18" t="s">
        <v>285</v>
      </c>
      <c r="F11" s="19" t="s">
        <v>61</v>
      </c>
      <c r="G11" s="20">
        <v>1</v>
      </c>
    </row>
    <row r="12" spans="1:7" ht="30" customHeight="1" thickTop="1" thickBot="1">
      <c r="A12" s="17">
        <v>30208005</v>
      </c>
      <c r="B12" s="18" t="s">
        <v>52</v>
      </c>
      <c r="C12" s="18" t="s">
        <v>53</v>
      </c>
      <c r="D12" s="18" t="s">
        <v>286</v>
      </c>
      <c r="E12" s="18" t="s">
        <v>62</v>
      </c>
      <c r="F12" s="19" t="s">
        <v>287</v>
      </c>
      <c r="G12" s="20">
        <v>1</v>
      </c>
    </row>
    <row r="13" spans="1:7" ht="30" customHeight="1" thickTop="1" thickBot="1">
      <c r="A13" s="17">
        <v>20502003</v>
      </c>
      <c r="B13" s="18" t="s">
        <v>52</v>
      </c>
      <c r="C13" s="18" t="s">
        <v>53</v>
      </c>
      <c r="D13" s="18" t="s">
        <v>288</v>
      </c>
      <c r="E13" s="18" t="s">
        <v>63</v>
      </c>
      <c r="F13" s="19" t="s">
        <v>289</v>
      </c>
      <c r="G13" s="20">
        <v>1</v>
      </c>
    </row>
    <row r="14" spans="1:7" ht="30" customHeight="1" thickTop="1" thickBot="1">
      <c r="A14" s="17">
        <v>30208002</v>
      </c>
      <c r="B14" s="18" t="s">
        <v>52</v>
      </c>
      <c r="C14" s="18" t="s">
        <v>53</v>
      </c>
      <c r="D14" s="18" t="s">
        <v>290</v>
      </c>
      <c r="E14" s="18" t="s">
        <v>475</v>
      </c>
      <c r="F14" s="19" t="s">
        <v>476</v>
      </c>
      <c r="G14" s="20">
        <v>1</v>
      </c>
    </row>
    <row r="15" spans="1:7" ht="30" customHeight="1" thickTop="1" thickBot="1">
      <c r="A15" s="17">
        <v>30102003</v>
      </c>
      <c r="B15" s="18" t="s">
        <v>52</v>
      </c>
      <c r="C15" s="18" t="s">
        <v>53</v>
      </c>
      <c r="D15" s="18" t="s">
        <v>291</v>
      </c>
      <c r="E15" s="18" t="s">
        <v>64</v>
      </c>
      <c r="F15" s="19" t="s">
        <v>292</v>
      </c>
      <c r="G15" s="20">
        <v>1</v>
      </c>
    </row>
    <row r="16" spans="1:7" ht="30" customHeight="1" thickTop="1" thickBot="1">
      <c r="A16" s="17">
        <v>30103001</v>
      </c>
      <c r="B16" s="18" t="s">
        <v>52</v>
      </c>
      <c r="C16" s="18" t="s">
        <v>53</v>
      </c>
      <c r="D16" s="18" t="s">
        <v>293</v>
      </c>
      <c r="E16" s="18" t="s">
        <v>57</v>
      </c>
      <c r="F16" s="19" t="s">
        <v>65</v>
      </c>
      <c r="G16" s="20">
        <v>2</v>
      </c>
    </row>
    <row r="17" spans="1:7" ht="30" customHeight="1" thickTop="1" thickBot="1">
      <c r="A17" s="17">
        <v>20901005</v>
      </c>
      <c r="B17" s="18" t="s">
        <v>52</v>
      </c>
      <c r="C17" s="18" t="s">
        <v>53</v>
      </c>
      <c r="D17" s="18" t="s">
        <v>294</v>
      </c>
      <c r="E17" s="18" t="s">
        <v>477</v>
      </c>
      <c r="F17" s="19" t="s">
        <v>58</v>
      </c>
      <c r="G17" s="20">
        <v>1</v>
      </c>
    </row>
    <row r="18" spans="1:7" ht="30" customHeight="1" thickTop="1" thickBot="1">
      <c r="A18" s="17">
        <v>20901008</v>
      </c>
      <c r="B18" s="18" t="s">
        <v>52</v>
      </c>
      <c r="C18" s="18" t="s">
        <v>53</v>
      </c>
      <c r="D18" s="18" t="s">
        <v>295</v>
      </c>
      <c r="E18" s="18" t="s">
        <v>478</v>
      </c>
      <c r="F18" s="19" t="s">
        <v>479</v>
      </c>
      <c r="G18" s="20">
        <v>1</v>
      </c>
    </row>
    <row r="19" spans="1:7" ht="30" customHeight="1" thickTop="1" thickBot="1">
      <c r="A19" s="17">
        <v>10602005</v>
      </c>
      <c r="B19" s="18" t="s">
        <v>52</v>
      </c>
      <c r="C19" s="18" t="s">
        <v>53</v>
      </c>
      <c r="D19" s="18" t="s">
        <v>296</v>
      </c>
      <c r="E19" s="18" t="s">
        <v>480</v>
      </c>
      <c r="F19" s="19" t="s">
        <v>58</v>
      </c>
      <c r="G19" s="20">
        <v>1</v>
      </c>
    </row>
    <row r="20" spans="1:7" ht="30" customHeight="1" thickTop="1" thickBot="1">
      <c r="A20" s="17">
        <v>30106003</v>
      </c>
      <c r="B20" s="18" t="s">
        <v>52</v>
      </c>
      <c r="C20" s="18" t="s">
        <v>53</v>
      </c>
      <c r="D20" s="18" t="s">
        <v>297</v>
      </c>
      <c r="E20" s="18" t="s">
        <v>481</v>
      </c>
      <c r="F20" s="19" t="s">
        <v>482</v>
      </c>
      <c r="G20" s="20">
        <v>1</v>
      </c>
    </row>
    <row r="21" spans="1:7" ht="30" customHeight="1" thickTop="1" thickBot="1">
      <c r="A21" s="17">
        <v>20503001</v>
      </c>
      <c r="B21" s="18" t="s">
        <v>52</v>
      </c>
      <c r="C21" s="18" t="s">
        <v>53</v>
      </c>
      <c r="D21" s="18" t="s">
        <v>298</v>
      </c>
      <c r="E21" s="18" t="s">
        <v>55</v>
      </c>
      <c r="F21" s="19" t="s">
        <v>483</v>
      </c>
      <c r="G21" s="20">
        <v>2</v>
      </c>
    </row>
    <row r="22" spans="1:7" ht="30" customHeight="1" thickTop="1" thickBot="1">
      <c r="A22" s="17">
        <v>30112003</v>
      </c>
      <c r="B22" s="18" t="s">
        <v>52</v>
      </c>
      <c r="C22" s="18" t="s">
        <v>53</v>
      </c>
      <c r="D22" s="18" t="s">
        <v>299</v>
      </c>
      <c r="E22" s="18" t="s">
        <v>300</v>
      </c>
      <c r="F22" s="19" t="s">
        <v>66</v>
      </c>
      <c r="G22" s="20">
        <v>1</v>
      </c>
    </row>
    <row r="23" spans="1:7" ht="30" customHeight="1" thickTop="1" thickBot="1">
      <c r="A23" s="17">
        <v>30112004</v>
      </c>
      <c r="B23" s="18" t="s">
        <v>52</v>
      </c>
      <c r="C23" s="18" t="s">
        <v>53</v>
      </c>
      <c r="D23" s="18" t="s">
        <v>301</v>
      </c>
      <c r="E23" s="18" t="s">
        <v>302</v>
      </c>
      <c r="F23" s="19" t="s">
        <v>66</v>
      </c>
      <c r="G23" s="20">
        <v>1</v>
      </c>
    </row>
    <row r="24" spans="1:7" ht="30" customHeight="1" thickTop="1" thickBot="1">
      <c r="A24" s="17">
        <v>30210001</v>
      </c>
      <c r="B24" s="18" t="s">
        <v>52</v>
      </c>
      <c r="C24" s="18" t="s">
        <v>53</v>
      </c>
      <c r="D24" s="18" t="s">
        <v>303</v>
      </c>
      <c r="E24" s="18" t="s">
        <v>484</v>
      </c>
      <c r="F24" s="19" t="s">
        <v>485</v>
      </c>
      <c r="G24" s="20">
        <v>3</v>
      </c>
    </row>
    <row r="25" spans="1:7" ht="30" customHeight="1" thickTop="1" thickBot="1">
      <c r="A25" s="17">
        <v>30118009</v>
      </c>
      <c r="B25" s="18" t="s">
        <v>52</v>
      </c>
      <c r="C25" s="18" t="s">
        <v>53</v>
      </c>
      <c r="D25" s="18" t="s">
        <v>304</v>
      </c>
      <c r="E25" s="18" t="s">
        <v>67</v>
      </c>
      <c r="F25" s="19" t="s">
        <v>69</v>
      </c>
      <c r="G25" s="20">
        <v>1</v>
      </c>
    </row>
    <row r="26" spans="1:7" ht="30" customHeight="1" thickTop="1" thickBot="1">
      <c r="A26" s="17">
        <v>30118010</v>
      </c>
      <c r="B26" s="18" t="s">
        <v>52</v>
      </c>
      <c r="C26" s="18" t="s">
        <v>53</v>
      </c>
      <c r="D26" s="18" t="s">
        <v>305</v>
      </c>
      <c r="E26" s="18" t="s">
        <v>68</v>
      </c>
      <c r="F26" s="19" t="s">
        <v>69</v>
      </c>
      <c r="G26" s="20">
        <v>1</v>
      </c>
    </row>
    <row r="27" spans="1:7" ht="30" customHeight="1" thickTop="1" thickBot="1">
      <c r="A27" s="17">
        <v>30202013</v>
      </c>
      <c r="B27" s="18" t="s">
        <v>52</v>
      </c>
      <c r="C27" s="18" t="s">
        <v>53</v>
      </c>
      <c r="D27" s="18" t="s">
        <v>306</v>
      </c>
      <c r="E27" s="18" t="s">
        <v>70</v>
      </c>
      <c r="F27" s="19" t="s">
        <v>307</v>
      </c>
      <c r="G27" s="20">
        <v>2</v>
      </c>
    </row>
    <row r="28" spans="1:7" ht="30" customHeight="1" thickTop="1" thickBot="1">
      <c r="A28" s="17">
        <v>30105010</v>
      </c>
      <c r="B28" s="18" t="s">
        <v>52</v>
      </c>
      <c r="C28" s="18" t="s">
        <v>53</v>
      </c>
      <c r="D28" s="18" t="s">
        <v>308</v>
      </c>
      <c r="E28" s="18" t="s">
        <v>71</v>
      </c>
      <c r="F28" s="19" t="s">
        <v>72</v>
      </c>
      <c r="G28" s="20">
        <v>1</v>
      </c>
    </row>
    <row r="29" spans="1:7" ht="30" customHeight="1" thickTop="1" thickBot="1">
      <c r="A29" s="17">
        <v>30201013</v>
      </c>
      <c r="B29" s="18" t="s">
        <v>52</v>
      </c>
      <c r="C29" s="18" t="s">
        <v>53</v>
      </c>
      <c r="D29" s="18" t="s">
        <v>309</v>
      </c>
      <c r="E29" s="18" t="s">
        <v>73</v>
      </c>
      <c r="F29" s="19" t="s">
        <v>74</v>
      </c>
      <c r="G29" s="20">
        <v>1</v>
      </c>
    </row>
    <row r="30" spans="1:7" ht="30" customHeight="1" thickTop="1" thickBot="1">
      <c r="A30" s="17">
        <v>70202013</v>
      </c>
      <c r="B30" s="18" t="s">
        <v>52</v>
      </c>
      <c r="C30" s="18" t="s">
        <v>53</v>
      </c>
      <c r="D30" s="18" t="s">
        <v>628</v>
      </c>
      <c r="E30" s="18" t="s">
        <v>629</v>
      </c>
      <c r="F30" s="19"/>
      <c r="G30" s="20">
        <v>1</v>
      </c>
    </row>
    <row r="31" spans="1:7" ht="30" customHeight="1" thickTop="1" thickBot="1">
      <c r="A31" s="17">
        <v>70202014</v>
      </c>
      <c r="B31" s="18" t="s">
        <v>52</v>
      </c>
      <c r="C31" s="18" t="s">
        <v>53</v>
      </c>
      <c r="D31" s="18" t="s">
        <v>627</v>
      </c>
      <c r="E31" s="18" t="s">
        <v>630</v>
      </c>
      <c r="F31" s="19"/>
      <c r="G31" s="20">
        <v>1</v>
      </c>
    </row>
    <row r="32" spans="1:7" ht="30" customHeight="1" thickTop="1" thickBot="1">
      <c r="A32" s="17">
        <v>20203003</v>
      </c>
      <c r="B32" s="18" t="s">
        <v>52</v>
      </c>
      <c r="C32" s="18" t="s">
        <v>53</v>
      </c>
      <c r="D32" s="18" t="s">
        <v>310</v>
      </c>
      <c r="E32" s="18" t="s">
        <v>486</v>
      </c>
      <c r="F32" s="19" t="s">
        <v>487</v>
      </c>
      <c r="G32" s="20">
        <v>1</v>
      </c>
    </row>
    <row r="33" spans="1:7" ht="30" customHeight="1" thickTop="1" thickBot="1">
      <c r="A33" s="17">
        <v>20201013</v>
      </c>
      <c r="B33" s="18" t="s">
        <v>52</v>
      </c>
      <c r="C33" s="18" t="s">
        <v>53</v>
      </c>
      <c r="D33" s="18" t="s">
        <v>311</v>
      </c>
      <c r="E33" s="18" t="s">
        <v>75</v>
      </c>
      <c r="F33" s="19" t="s">
        <v>488</v>
      </c>
      <c r="G33" s="20">
        <v>1</v>
      </c>
    </row>
    <row r="34" spans="1:7" ht="30" customHeight="1" thickTop="1" thickBot="1">
      <c r="A34" s="36">
        <v>20205001</v>
      </c>
      <c r="B34" s="18" t="s">
        <v>52</v>
      </c>
      <c r="C34" s="18" t="s">
        <v>53</v>
      </c>
      <c r="D34" s="34" t="s">
        <v>602</v>
      </c>
      <c r="E34" s="18" t="s">
        <v>489</v>
      </c>
      <c r="F34" s="19" t="s">
        <v>490</v>
      </c>
      <c r="G34" s="20">
        <v>1</v>
      </c>
    </row>
    <row r="35" spans="1:7" ht="30" customHeight="1" thickTop="1" thickBot="1">
      <c r="A35" s="36">
        <v>20205002</v>
      </c>
      <c r="B35" s="18" t="s">
        <v>52</v>
      </c>
      <c r="C35" s="18" t="s">
        <v>53</v>
      </c>
      <c r="D35" s="18" t="s">
        <v>603</v>
      </c>
      <c r="E35" s="18" t="s">
        <v>499</v>
      </c>
      <c r="F35" s="19" t="s">
        <v>500</v>
      </c>
      <c r="G35" s="20">
        <v>1</v>
      </c>
    </row>
    <row r="36" spans="1:7" ht="30" customHeight="1" thickTop="1" thickBot="1">
      <c r="A36" s="17">
        <v>20102002</v>
      </c>
      <c r="B36" s="18" t="s">
        <v>52</v>
      </c>
      <c r="C36" s="18" t="s">
        <v>53</v>
      </c>
      <c r="D36" s="18" t="s">
        <v>312</v>
      </c>
      <c r="E36" s="18" t="s">
        <v>491</v>
      </c>
      <c r="F36" s="19" t="s">
        <v>492</v>
      </c>
      <c r="G36" s="20">
        <v>1</v>
      </c>
    </row>
    <row r="37" spans="1:7" ht="30" customHeight="1" thickTop="1" thickBot="1">
      <c r="A37" s="17">
        <v>20206002</v>
      </c>
      <c r="B37" s="18" t="s">
        <v>52</v>
      </c>
      <c r="C37" s="18" t="s">
        <v>53</v>
      </c>
      <c r="D37" s="18" t="s">
        <v>313</v>
      </c>
      <c r="E37" s="18" t="s">
        <v>493</v>
      </c>
      <c r="F37" s="19" t="s">
        <v>490</v>
      </c>
      <c r="G37" s="20">
        <v>1</v>
      </c>
    </row>
    <row r="38" spans="1:7" ht="30" customHeight="1" thickTop="1" thickBot="1">
      <c r="A38" s="17">
        <v>20207002</v>
      </c>
      <c r="B38" s="18" t="s">
        <v>52</v>
      </c>
      <c r="C38" s="18" t="s">
        <v>53</v>
      </c>
      <c r="D38" s="18" t="s">
        <v>314</v>
      </c>
      <c r="E38" s="18" t="s">
        <v>494</v>
      </c>
      <c r="F38" s="19" t="s">
        <v>495</v>
      </c>
      <c r="G38" s="20">
        <v>2</v>
      </c>
    </row>
    <row r="39" spans="1:7" ht="30" customHeight="1" thickTop="1" thickBot="1">
      <c r="A39" s="17">
        <v>20801003</v>
      </c>
      <c r="B39" s="18" t="s">
        <v>52</v>
      </c>
      <c r="C39" s="18" t="s">
        <v>53</v>
      </c>
      <c r="D39" s="18" t="s">
        <v>316</v>
      </c>
      <c r="E39" s="18" t="s">
        <v>497</v>
      </c>
      <c r="F39" s="19" t="s">
        <v>498</v>
      </c>
      <c r="G39" s="20">
        <v>2</v>
      </c>
    </row>
    <row r="40" spans="1:7" ht="30" customHeight="1" thickTop="1" thickBot="1">
      <c r="A40" s="17">
        <v>20201013</v>
      </c>
      <c r="B40" s="18" t="s">
        <v>52</v>
      </c>
      <c r="C40" s="18" t="s">
        <v>53</v>
      </c>
      <c r="D40" s="18" t="s">
        <v>311</v>
      </c>
      <c r="E40" s="18" t="s">
        <v>75</v>
      </c>
      <c r="F40" s="19" t="s">
        <v>488</v>
      </c>
      <c r="G40" s="20">
        <v>1</v>
      </c>
    </row>
    <row r="41" spans="1:7" ht="30" customHeight="1" thickTop="1" thickBot="1">
      <c r="A41" s="17">
        <v>20104001</v>
      </c>
      <c r="B41" s="18" t="s">
        <v>52</v>
      </c>
      <c r="C41" s="18" t="s">
        <v>53</v>
      </c>
      <c r="D41" s="18" t="s">
        <v>317</v>
      </c>
      <c r="E41" s="18" t="s">
        <v>374</v>
      </c>
      <c r="F41" s="19" t="s">
        <v>501</v>
      </c>
      <c r="G41" s="20">
        <v>1</v>
      </c>
    </row>
    <row r="42" spans="1:7" ht="30" customHeight="1" thickTop="1" thickBot="1">
      <c r="A42" s="17">
        <v>10201068</v>
      </c>
      <c r="B42" s="18" t="s">
        <v>52</v>
      </c>
      <c r="C42" s="18" t="s">
        <v>53</v>
      </c>
      <c r="D42" s="18" t="s">
        <v>318</v>
      </c>
      <c r="E42" s="18" t="s">
        <v>76</v>
      </c>
      <c r="F42" s="19" t="s">
        <v>319</v>
      </c>
      <c r="G42" s="20">
        <v>1</v>
      </c>
    </row>
    <row r="43" spans="1:7" ht="30" customHeight="1" thickTop="1" thickBot="1">
      <c r="A43" s="17">
        <v>30301007</v>
      </c>
      <c r="B43" s="18" t="s">
        <v>52</v>
      </c>
      <c r="C43" s="18" t="s">
        <v>53</v>
      </c>
      <c r="D43" s="18" t="s">
        <v>320</v>
      </c>
      <c r="E43" s="18" t="s">
        <v>77</v>
      </c>
      <c r="F43" s="19"/>
      <c r="G43" s="20">
        <v>1</v>
      </c>
    </row>
    <row r="44" spans="1:7" ht="30" customHeight="1" thickTop="1" thickBot="1">
      <c r="A44" s="17">
        <v>20101012</v>
      </c>
      <c r="B44" s="18" t="s">
        <v>52</v>
      </c>
      <c r="C44" s="18" t="s">
        <v>53</v>
      </c>
      <c r="D44" s="18" t="s">
        <v>321</v>
      </c>
      <c r="E44" s="18" t="s">
        <v>79</v>
      </c>
      <c r="F44" s="19" t="s">
        <v>78</v>
      </c>
      <c r="G44" s="20">
        <v>1</v>
      </c>
    </row>
    <row r="45" spans="1:7" ht="30" customHeight="1" thickTop="1" thickBot="1">
      <c r="A45" s="17">
        <v>20103004</v>
      </c>
      <c r="B45" s="18" t="s">
        <v>52</v>
      </c>
      <c r="C45" s="18" t="s">
        <v>53</v>
      </c>
      <c r="D45" s="18" t="s">
        <v>322</v>
      </c>
      <c r="E45" s="18" t="s">
        <v>80</v>
      </c>
      <c r="F45" s="19" t="s">
        <v>81</v>
      </c>
      <c r="G45" s="20">
        <v>1</v>
      </c>
    </row>
    <row r="46" spans="1:7" ht="30" customHeight="1" thickTop="1" thickBot="1">
      <c r="A46" s="17">
        <v>20401004</v>
      </c>
      <c r="B46" s="18" t="s">
        <v>52</v>
      </c>
      <c r="C46" s="18" t="s">
        <v>53</v>
      </c>
      <c r="D46" s="18" t="s">
        <v>323</v>
      </c>
      <c r="E46" s="18" t="s">
        <v>502</v>
      </c>
      <c r="F46" s="19"/>
      <c r="G46" s="20">
        <v>1</v>
      </c>
    </row>
    <row r="47" spans="1:7" ht="30" customHeight="1" thickTop="1" thickBot="1">
      <c r="A47" s="17">
        <v>20402006</v>
      </c>
      <c r="B47" s="18" t="s">
        <v>52</v>
      </c>
      <c r="C47" s="18" t="s">
        <v>53</v>
      </c>
      <c r="D47" s="18" t="s">
        <v>324</v>
      </c>
      <c r="E47" s="18" t="s">
        <v>503</v>
      </c>
      <c r="F47" s="19" t="s">
        <v>504</v>
      </c>
      <c r="G47" s="20">
        <v>1</v>
      </c>
    </row>
    <row r="48" spans="1:7" ht="30" customHeight="1" thickTop="1" thickBot="1">
      <c r="A48" s="17">
        <v>10601003</v>
      </c>
      <c r="B48" s="18" t="s">
        <v>52</v>
      </c>
      <c r="C48" s="18" t="s">
        <v>53</v>
      </c>
      <c r="D48" s="18" t="s">
        <v>325</v>
      </c>
      <c r="E48" s="18" t="s">
        <v>505</v>
      </c>
      <c r="F48" s="19" t="s">
        <v>506</v>
      </c>
      <c r="G48" s="20">
        <v>1</v>
      </c>
    </row>
    <row r="49" spans="1:7" ht="30" customHeight="1" thickTop="1" thickBot="1">
      <c r="A49" s="17">
        <v>10601008</v>
      </c>
      <c r="B49" s="18" t="s">
        <v>52</v>
      </c>
      <c r="C49" s="18" t="s">
        <v>53</v>
      </c>
      <c r="D49" s="18" t="s">
        <v>326</v>
      </c>
      <c r="E49" s="18" t="s">
        <v>507</v>
      </c>
      <c r="F49" s="19" t="s">
        <v>508</v>
      </c>
      <c r="G49" s="20">
        <v>1</v>
      </c>
    </row>
    <row r="50" spans="1:7" ht="30" customHeight="1" thickTop="1" thickBot="1">
      <c r="A50" s="17">
        <v>10303025</v>
      </c>
      <c r="B50" s="18" t="s">
        <v>52</v>
      </c>
      <c r="C50" s="18" t="s">
        <v>53</v>
      </c>
      <c r="D50" s="18" t="s">
        <v>327</v>
      </c>
      <c r="E50" s="18" t="s">
        <v>82</v>
      </c>
      <c r="F50" s="19"/>
      <c r="G50" s="20">
        <v>1</v>
      </c>
    </row>
    <row r="51" spans="1:7" ht="30" customHeight="1" thickTop="1" thickBot="1">
      <c r="A51" s="17">
        <v>30707002</v>
      </c>
      <c r="B51" s="18" t="s">
        <v>52</v>
      </c>
      <c r="C51" s="18" t="s">
        <v>53</v>
      </c>
      <c r="D51" s="18" t="s">
        <v>328</v>
      </c>
      <c r="E51" s="18" t="s">
        <v>509</v>
      </c>
      <c r="F51" s="19"/>
      <c r="G51" s="20">
        <v>1</v>
      </c>
    </row>
    <row r="52" spans="1:7" ht="30" customHeight="1" thickTop="1" thickBot="1">
      <c r="A52" s="17">
        <v>30415002</v>
      </c>
      <c r="B52" s="18" t="s">
        <v>52</v>
      </c>
      <c r="C52" s="18" t="s">
        <v>53</v>
      </c>
      <c r="D52" s="18" t="s">
        <v>329</v>
      </c>
      <c r="E52" s="18" t="s">
        <v>510</v>
      </c>
      <c r="F52" s="19" t="s">
        <v>511</v>
      </c>
      <c r="G52" s="20">
        <v>1</v>
      </c>
    </row>
    <row r="53" spans="1:7" ht="30" customHeight="1" thickTop="1" thickBot="1">
      <c r="A53" s="17">
        <v>30534001</v>
      </c>
      <c r="B53" s="18" t="s">
        <v>52</v>
      </c>
      <c r="C53" s="18" t="s">
        <v>53</v>
      </c>
      <c r="D53" s="18" t="s">
        <v>330</v>
      </c>
      <c r="E53" s="18" t="s">
        <v>512</v>
      </c>
      <c r="F53" s="19" t="s">
        <v>513</v>
      </c>
      <c r="G53" s="20">
        <v>1</v>
      </c>
    </row>
    <row r="54" spans="1:7" ht="30" customHeight="1" thickTop="1" thickBot="1">
      <c r="A54" s="17">
        <v>30535001</v>
      </c>
      <c r="B54" s="18" t="s">
        <v>52</v>
      </c>
      <c r="C54" s="18" t="s">
        <v>53</v>
      </c>
      <c r="D54" s="18" t="s">
        <v>331</v>
      </c>
      <c r="E54" s="18" t="s">
        <v>514</v>
      </c>
      <c r="F54" s="19" t="s">
        <v>513</v>
      </c>
      <c r="G54" s="20">
        <v>1</v>
      </c>
    </row>
    <row r="55" spans="1:7" ht="30" customHeight="1" thickTop="1" thickBot="1">
      <c r="A55" s="17">
        <v>30536002</v>
      </c>
      <c r="B55" s="18" t="s">
        <v>52</v>
      </c>
      <c r="C55" s="18" t="s">
        <v>53</v>
      </c>
      <c r="D55" s="18" t="s">
        <v>332</v>
      </c>
      <c r="E55" s="18" t="s">
        <v>515</v>
      </c>
      <c r="F55" s="19" t="s">
        <v>513</v>
      </c>
      <c r="G55" s="20">
        <v>1</v>
      </c>
    </row>
    <row r="56" spans="1:7" ht="30" customHeight="1" thickTop="1" thickBot="1">
      <c r="A56" s="17">
        <v>30419003</v>
      </c>
      <c r="B56" s="18" t="s">
        <v>52</v>
      </c>
      <c r="C56" s="18" t="s">
        <v>53</v>
      </c>
      <c r="D56" s="18" t="s">
        <v>333</v>
      </c>
      <c r="E56" s="18" t="s">
        <v>83</v>
      </c>
      <c r="F56" s="19"/>
      <c r="G56" s="20">
        <v>1</v>
      </c>
    </row>
    <row r="57" spans="1:7" ht="30" customHeight="1" thickTop="1" thickBot="1">
      <c r="A57" s="17">
        <v>10401029</v>
      </c>
      <c r="B57" s="18" t="s">
        <v>52</v>
      </c>
      <c r="C57" s="18" t="s">
        <v>53</v>
      </c>
      <c r="D57" s="18" t="s">
        <v>334</v>
      </c>
      <c r="E57" s="18" t="s">
        <v>84</v>
      </c>
      <c r="F57" s="19"/>
      <c r="G57" s="20">
        <v>1</v>
      </c>
    </row>
    <row r="58" spans="1:7" ht="30" customHeight="1" thickTop="1" thickBot="1">
      <c r="A58" s="17">
        <v>10502008</v>
      </c>
      <c r="B58" s="18" t="s">
        <v>52</v>
      </c>
      <c r="C58" s="18" t="s">
        <v>53</v>
      </c>
      <c r="D58" s="18" t="s">
        <v>335</v>
      </c>
      <c r="E58" s="18" t="s">
        <v>516</v>
      </c>
      <c r="F58" s="19" t="s">
        <v>336</v>
      </c>
      <c r="G58" s="20">
        <v>1</v>
      </c>
    </row>
    <row r="59" spans="1:7" ht="30" customHeight="1" thickTop="1" thickBot="1">
      <c r="A59" s="17">
        <v>10502007</v>
      </c>
      <c r="B59" s="18" t="s">
        <v>52</v>
      </c>
      <c r="C59" s="18" t="s">
        <v>53</v>
      </c>
      <c r="D59" s="18" t="s">
        <v>337</v>
      </c>
      <c r="E59" s="18" t="s">
        <v>517</v>
      </c>
      <c r="F59" s="19" t="s">
        <v>336</v>
      </c>
      <c r="G59" s="20">
        <v>1</v>
      </c>
    </row>
    <row r="60" spans="1:7" ht="30" customHeight="1" thickTop="1" thickBot="1">
      <c r="A60" s="17">
        <v>30504004</v>
      </c>
      <c r="B60" s="18" t="s">
        <v>52</v>
      </c>
      <c r="C60" s="18" t="s">
        <v>53</v>
      </c>
      <c r="D60" s="18" t="s">
        <v>338</v>
      </c>
      <c r="E60" s="18" t="s">
        <v>86</v>
      </c>
      <c r="F60" s="19" t="s">
        <v>85</v>
      </c>
      <c r="G60" s="20">
        <v>1</v>
      </c>
    </row>
    <row r="61" spans="1:7" ht="30" customHeight="1" thickTop="1" thickBot="1">
      <c r="A61" s="17">
        <v>10108005</v>
      </c>
      <c r="B61" s="18" t="s">
        <v>52</v>
      </c>
      <c r="C61" s="18" t="s">
        <v>53</v>
      </c>
      <c r="D61" s="18" t="s">
        <v>339</v>
      </c>
      <c r="E61" s="18" t="s">
        <v>518</v>
      </c>
      <c r="F61" s="19" t="s">
        <v>519</v>
      </c>
      <c r="G61" s="20">
        <v>1</v>
      </c>
    </row>
    <row r="62" spans="1:7" ht="30" customHeight="1" thickTop="1" thickBot="1">
      <c r="A62" s="17">
        <v>30505003</v>
      </c>
      <c r="B62" s="18" t="s">
        <v>52</v>
      </c>
      <c r="C62" s="18" t="s">
        <v>53</v>
      </c>
      <c r="D62" s="18" t="s">
        <v>340</v>
      </c>
      <c r="E62" s="18" t="s">
        <v>87</v>
      </c>
      <c r="F62" s="19" t="s">
        <v>85</v>
      </c>
      <c r="G62" s="20">
        <v>1</v>
      </c>
    </row>
    <row r="63" spans="1:7" ht="30" customHeight="1" thickTop="1" thickBot="1">
      <c r="A63" s="17">
        <v>30525003</v>
      </c>
      <c r="B63" s="18" t="s">
        <v>52</v>
      </c>
      <c r="C63" s="18" t="s">
        <v>53</v>
      </c>
      <c r="D63" s="18" t="s">
        <v>341</v>
      </c>
      <c r="E63" s="18" t="s">
        <v>88</v>
      </c>
      <c r="F63" s="19" t="s">
        <v>89</v>
      </c>
      <c r="G63" s="20">
        <v>1</v>
      </c>
    </row>
    <row r="64" spans="1:7" ht="30" customHeight="1" thickTop="1" thickBot="1">
      <c r="A64" s="17">
        <v>30401061</v>
      </c>
      <c r="B64" s="18" t="s">
        <v>52</v>
      </c>
      <c r="C64" s="18" t="s">
        <v>53</v>
      </c>
      <c r="D64" s="18" t="s">
        <v>236</v>
      </c>
      <c r="E64" s="18" t="s">
        <v>90</v>
      </c>
      <c r="F64" s="19" t="s">
        <v>91</v>
      </c>
      <c r="G64" s="20">
        <v>1</v>
      </c>
    </row>
    <row r="65" spans="1:7" ht="30" customHeight="1" thickTop="1" thickBot="1">
      <c r="A65" s="17">
        <v>30401058</v>
      </c>
      <c r="B65" s="18" t="s">
        <v>52</v>
      </c>
      <c r="C65" s="18" t="s">
        <v>53</v>
      </c>
      <c r="D65" s="18" t="s">
        <v>237</v>
      </c>
      <c r="E65" s="18" t="s">
        <v>147</v>
      </c>
      <c r="F65" s="19" t="s">
        <v>91</v>
      </c>
      <c r="G65" s="20">
        <v>1</v>
      </c>
    </row>
    <row r="66" spans="1:7" ht="30" customHeight="1" thickTop="1" thickBot="1">
      <c r="A66" s="17">
        <v>30401059</v>
      </c>
      <c r="B66" s="18" t="s">
        <v>52</v>
      </c>
      <c r="C66" s="18" t="s">
        <v>53</v>
      </c>
      <c r="D66" s="18" t="s">
        <v>238</v>
      </c>
      <c r="E66" s="18" t="s">
        <v>148</v>
      </c>
      <c r="F66" s="19" t="s">
        <v>91</v>
      </c>
      <c r="G66" s="20">
        <v>1</v>
      </c>
    </row>
    <row r="67" spans="1:7" ht="30" customHeight="1" thickTop="1" thickBot="1">
      <c r="A67" s="17">
        <v>30401060</v>
      </c>
      <c r="B67" s="18" t="s">
        <v>52</v>
      </c>
      <c r="C67" s="18" t="s">
        <v>53</v>
      </c>
      <c r="D67" s="18" t="s">
        <v>239</v>
      </c>
      <c r="E67" s="18" t="s">
        <v>149</v>
      </c>
      <c r="F67" s="19" t="s">
        <v>91</v>
      </c>
      <c r="G67" s="20">
        <v>1</v>
      </c>
    </row>
    <row r="68" spans="1:7" ht="30" customHeight="1" thickTop="1" thickBot="1">
      <c r="A68" s="17">
        <v>30401062</v>
      </c>
      <c r="B68" s="18" t="s">
        <v>52</v>
      </c>
      <c r="C68" s="18" t="s">
        <v>53</v>
      </c>
      <c r="D68" s="18" t="s">
        <v>240</v>
      </c>
      <c r="E68" s="18" t="s">
        <v>150</v>
      </c>
      <c r="F68" s="19" t="s">
        <v>91</v>
      </c>
      <c r="G68" s="20">
        <v>1</v>
      </c>
    </row>
    <row r="69" spans="1:7" ht="30" customHeight="1" thickTop="1" thickBot="1">
      <c r="A69" s="17">
        <v>10501011</v>
      </c>
      <c r="B69" s="18" t="s">
        <v>228</v>
      </c>
      <c r="C69" s="18" t="s">
        <v>53</v>
      </c>
      <c r="D69" s="18" t="s">
        <v>241</v>
      </c>
      <c r="E69" s="18" t="s">
        <v>229</v>
      </c>
      <c r="F69" s="19" t="s">
        <v>375</v>
      </c>
      <c r="G69" s="20">
        <v>1</v>
      </c>
    </row>
    <row r="70" spans="1:7" ht="30" customHeight="1" thickTop="1" thickBot="1">
      <c r="A70" s="17">
        <v>30707003</v>
      </c>
      <c r="B70" s="18" t="s">
        <v>52</v>
      </c>
      <c r="C70" s="18" t="s">
        <v>53</v>
      </c>
      <c r="D70" s="18" t="s">
        <v>376</v>
      </c>
      <c r="E70" s="18" t="s">
        <v>520</v>
      </c>
      <c r="F70" s="19" t="s">
        <v>521</v>
      </c>
      <c r="G70" s="20">
        <v>1</v>
      </c>
    </row>
    <row r="71" spans="1:7" ht="30" customHeight="1" thickTop="1" thickBot="1">
      <c r="A71" s="17">
        <v>30408058</v>
      </c>
      <c r="B71" s="18" t="s">
        <v>52</v>
      </c>
      <c r="C71" s="18" t="s">
        <v>53</v>
      </c>
      <c r="D71" s="18" t="s">
        <v>242</v>
      </c>
      <c r="E71" s="18" t="s">
        <v>92</v>
      </c>
      <c r="F71" s="19" t="s">
        <v>91</v>
      </c>
      <c r="G71" s="20">
        <v>1</v>
      </c>
    </row>
    <row r="72" spans="1:7" ht="30" customHeight="1" thickTop="1" thickBot="1">
      <c r="A72" s="17">
        <v>30408055</v>
      </c>
      <c r="B72" s="18" t="s">
        <v>52</v>
      </c>
      <c r="C72" s="18" t="s">
        <v>53</v>
      </c>
      <c r="D72" s="18" t="s">
        <v>243</v>
      </c>
      <c r="E72" s="18" t="s">
        <v>151</v>
      </c>
      <c r="F72" s="19" t="s">
        <v>91</v>
      </c>
      <c r="G72" s="20">
        <v>1</v>
      </c>
    </row>
    <row r="73" spans="1:7" ht="30" customHeight="1" thickTop="1" thickBot="1">
      <c r="A73" s="17">
        <v>30408056</v>
      </c>
      <c r="B73" s="18" t="s">
        <v>52</v>
      </c>
      <c r="C73" s="18" t="s">
        <v>53</v>
      </c>
      <c r="D73" s="18" t="s">
        <v>244</v>
      </c>
      <c r="E73" s="18" t="s">
        <v>152</v>
      </c>
      <c r="F73" s="19" t="s">
        <v>91</v>
      </c>
      <c r="G73" s="20">
        <v>1</v>
      </c>
    </row>
    <row r="74" spans="1:7" ht="30" customHeight="1" thickTop="1" thickBot="1">
      <c r="A74" s="17">
        <v>30408057</v>
      </c>
      <c r="B74" s="18" t="s">
        <v>52</v>
      </c>
      <c r="C74" s="18" t="s">
        <v>53</v>
      </c>
      <c r="D74" s="18" t="s">
        <v>245</v>
      </c>
      <c r="E74" s="18" t="s">
        <v>153</v>
      </c>
      <c r="F74" s="19" t="s">
        <v>91</v>
      </c>
      <c r="G74" s="20">
        <v>1</v>
      </c>
    </row>
    <row r="75" spans="1:7" ht="30" customHeight="1" thickTop="1" thickBot="1">
      <c r="A75" s="17">
        <v>30408059</v>
      </c>
      <c r="B75" s="18" t="s">
        <v>52</v>
      </c>
      <c r="C75" s="18" t="s">
        <v>53</v>
      </c>
      <c r="D75" s="18" t="s">
        <v>246</v>
      </c>
      <c r="E75" s="18" t="s">
        <v>154</v>
      </c>
      <c r="F75" s="19" t="s">
        <v>91</v>
      </c>
      <c r="G75" s="20">
        <v>1</v>
      </c>
    </row>
    <row r="76" spans="1:7" ht="30" customHeight="1" thickTop="1" thickBot="1">
      <c r="A76" s="17">
        <v>30409058</v>
      </c>
      <c r="B76" s="18" t="s">
        <v>52</v>
      </c>
      <c r="C76" s="18" t="s">
        <v>53</v>
      </c>
      <c r="D76" s="18" t="s">
        <v>247</v>
      </c>
      <c r="E76" s="18" t="s">
        <v>93</v>
      </c>
      <c r="F76" s="19" t="s">
        <v>91</v>
      </c>
      <c r="G76" s="20">
        <v>1</v>
      </c>
    </row>
    <row r="77" spans="1:7" ht="30" customHeight="1" thickTop="1" thickBot="1">
      <c r="A77" s="17">
        <v>30409055</v>
      </c>
      <c r="B77" s="18" t="s">
        <v>52</v>
      </c>
      <c r="C77" s="18" t="s">
        <v>53</v>
      </c>
      <c r="D77" s="18" t="s">
        <v>248</v>
      </c>
      <c r="E77" s="18" t="s">
        <v>155</v>
      </c>
      <c r="F77" s="19" t="s">
        <v>91</v>
      </c>
      <c r="G77" s="20">
        <v>1</v>
      </c>
    </row>
    <row r="78" spans="1:7" ht="30" customHeight="1" thickTop="1" thickBot="1">
      <c r="A78" s="17">
        <v>30409056</v>
      </c>
      <c r="B78" s="18" t="s">
        <v>52</v>
      </c>
      <c r="C78" s="18" t="s">
        <v>53</v>
      </c>
      <c r="D78" s="18" t="s">
        <v>249</v>
      </c>
      <c r="E78" s="18" t="s">
        <v>156</v>
      </c>
      <c r="F78" s="19" t="s">
        <v>91</v>
      </c>
      <c r="G78" s="20">
        <v>1</v>
      </c>
    </row>
    <row r="79" spans="1:7" ht="30" customHeight="1" thickTop="1" thickBot="1">
      <c r="A79" s="17">
        <v>30409057</v>
      </c>
      <c r="B79" s="18" t="s">
        <v>52</v>
      </c>
      <c r="C79" s="18" t="s">
        <v>53</v>
      </c>
      <c r="D79" s="18" t="s">
        <v>250</v>
      </c>
      <c r="E79" s="18" t="s">
        <v>157</v>
      </c>
      <c r="F79" s="19" t="s">
        <v>91</v>
      </c>
      <c r="G79" s="20">
        <v>1</v>
      </c>
    </row>
    <row r="80" spans="1:7" ht="30" customHeight="1" thickTop="1" thickBot="1">
      <c r="A80" s="17">
        <v>30409059</v>
      </c>
      <c r="B80" s="18" t="s">
        <v>52</v>
      </c>
      <c r="C80" s="18" t="s">
        <v>53</v>
      </c>
      <c r="D80" s="18" t="s">
        <v>251</v>
      </c>
      <c r="E80" s="18" t="s">
        <v>158</v>
      </c>
      <c r="F80" s="19" t="s">
        <v>91</v>
      </c>
      <c r="G80" s="20">
        <v>1</v>
      </c>
    </row>
    <row r="81" spans="1:7" ht="31.7" customHeight="1" thickTop="1" thickBot="1">
      <c r="A81" s="42">
        <v>30708064</v>
      </c>
      <c r="B81" s="23" t="s">
        <v>52</v>
      </c>
      <c r="C81" s="23" t="s">
        <v>53</v>
      </c>
      <c r="D81" s="23" t="s">
        <v>615</v>
      </c>
      <c r="E81" s="23" t="s">
        <v>616</v>
      </c>
      <c r="F81" s="23" t="s">
        <v>233</v>
      </c>
      <c r="G81" s="23"/>
    </row>
    <row r="82" spans="1:7" ht="30" customHeight="1" thickTop="1" thickBot="1">
      <c r="A82" s="17">
        <v>30708139</v>
      </c>
      <c r="B82" s="18" t="s">
        <v>380</v>
      </c>
      <c r="C82" s="18" t="s">
        <v>53</v>
      </c>
      <c r="D82" s="18" t="s">
        <v>365</v>
      </c>
      <c r="E82" s="18" t="s">
        <v>366</v>
      </c>
      <c r="F82" s="19" t="s">
        <v>367</v>
      </c>
      <c r="G82" s="20">
        <v>2</v>
      </c>
    </row>
    <row r="83" spans="1:7" ht="30" customHeight="1" thickTop="1" thickBot="1">
      <c r="A83" s="17">
        <v>10504010</v>
      </c>
      <c r="B83" s="18" t="s">
        <v>52</v>
      </c>
      <c r="C83" s="18" t="s">
        <v>53</v>
      </c>
      <c r="D83" s="18" t="s">
        <v>377</v>
      </c>
      <c r="E83" s="18" t="s">
        <v>94</v>
      </c>
      <c r="F83" s="19" t="s">
        <v>49</v>
      </c>
      <c r="G83" s="20">
        <v>1</v>
      </c>
    </row>
    <row r="84" spans="1:7" ht="30" customHeight="1" thickTop="1" thickBot="1">
      <c r="A84" s="17">
        <v>30411041</v>
      </c>
      <c r="B84" s="18" t="s">
        <v>52</v>
      </c>
      <c r="C84" s="18" t="s">
        <v>53</v>
      </c>
      <c r="D84" s="18" t="s">
        <v>378</v>
      </c>
      <c r="E84" s="18" t="s">
        <v>95</v>
      </c>
      <c r="F84" s="19" t="s">
        <v>96</v>
      </c>
      <c r="G84" s="20">
        <v>1</v>
      </c>
    </row>
    <row r="85" spans="1:7" ht="30" customHeight="1" thickTop="1" thickBot="1">
      <c r="A85" s="17">
        <v>30410028</v>
      </c>
      <c r="B85" s="18" t="s">
        <v>52</v>
      </c>
      <c r="C85" s="18" t="s">
        <v>53</v>
      </c>
      <c r="D85" s="18" t="s">
        <v>379</v>
      </c>
      <c r="E85" s="18" t="s">
        <v>97</v>
      </c>
      <c r="F85" s="19" t="s">
        <v>96</v>
      </c>
      <c r="G85" s="20">
        <v>1</v>
      </c>
    </row>
    <row r="86" spans="1:7" ht="30" customHeight="1" thickTop="1" thickBot="1">
      <c r="A86" s="17">
        <v>30418015</v>
      </c>
      <c r="B86" s="18" t="s">
        <v>52</v>
      </c>
      <c r="C86" s="18" t="s">
        <v>53</v>
      </c>
      <c r="D86" s="18" t="s">
        <v>252</v>
      </c>
      <c r="E86" s="18" t="s">
        <v>99</v>
      </c>
      <c r="F86" s="19" t="s">
        <v>98</v>
      </c>
      <c r="G86" s="20">
        <v>1</v>
      </c>
    </row>
    <row r="87" spans="1:7" ht="30" customHeight="1" thickTop="1" thickBot="1">
      <c r="A87" s="17">
        <v>30418009</v>
      </c>
      <c r="B87" s="18" t="s">
        <v>52</v>
      </c>
      <c r="C87" s="18" t="s">
        <v>53</v>
      </c>
      <c r="D87" s="18" t="s">
        <v>253</v>
      </c>
      <c r="E87" s="18" t="s">
        <v>159</v>
      </c>
      <c r="F87" s="19" t="s">
        <v>163</v>
      </c>
      <c r="G87" s="20">
        <v>1</v>
      </c>
    </row>
    <row r="88" spans="1:7" ht="30" customHeight="1" thickTop="1" thickBot="1">
      <c r="A88" s="17">
        <v>30418011</v>
      </c>
      <c r="B88" s="18" t="s">
        <v>52</v>
      </c>
      <c r="C88" s="18" t="s">
        <v>53</v>
      </c>
      <c r="D88" s="18" t="s">
        <v>254</v>
      </c>
      <c r="E88" s="18" t="s">
        <v>160</v>
      </c>
      <c r="F88" s="19" t="s">
        <v>164</v>
      </c>
      <c r="G88" s="20">
        <v>1</v>
      </c>
    </row>
    <row r="89" spans="1:7" ht="30" customHeight="1" thickTop="1" thickBot="1">
      <c r="A89" s="17">
        <v>30418013</v>
      </c>
      <c r="B89" s="18" t="s">
        <v>52</v>
      </c>
      <c r="C89" s="18" t="s">
        <v>53</v>
      </c>
      <c r="D89" s="18" t="s">
        <v>255</v>
      </c>
      <c r="E89" s="18" t="s">
        <v>161</v>
      </c>
      <c r="F89" s="19" t="s">
        <v>165</v>
      </c>
      <c r="G89" s="20">
        <v>1</v>
      </c>
    </row>
    <row r="90" spans="1:7" ht="30" customHeight="1" thickTop="1" thickBot="1">
      <c r="A90" s="17">
        <v>30418017</v>
      </c>
      <c r="B90" s="18" t="s">
        <v>52</v>
      </c>
      <c r="C90" s="18" t="s">
        <v>53</v>
      </c>
      <c r="D90" s="18" t="s">
        <v>256</v>
      </c>
      <c r="E90" s="18" t="s">
        <v>162</v>
      </c>
      <c r="F90" s="19" t="s">
        <v>166</v>
      </c>
      <c r="G90" s="20">
        <v>1</v>
      </c>
    </row>
    <row r="91" spans="1:7" ht="30" customHeight="1" thickTop="1" thickBot="1">
      <c r="A91" s="17">
        <v>30418016</v>
      </c>
      <c r="B91" s="18" t="s">
        <v>52</v>
      </c>
      <c r="C91" s="18" t="s">
        <v>53</v>
      </c>
      <c r="D91" s="18" t="s">
        <v>257</v>
      </c>
      <c r="E91" s="18" t="s">
        <v>100</v>
      </c>
      <c r="F91" s="19" t="s">
        <v>98</v>
      </c>
      <c r="G91" s="20">
        <v>1</v>
      </c>
    </row>
    <row r="92" spans="1:7" ht="30" customHeight="1" thickTop="1" thickBot="1">
      <c r="A92" s="17">
        <v>30418010</v>
      </c>
      <c r="B92" s="18" t="s">
        <v>52</v>
      </c>
      <c r="C92" s="18" t="s">
        <v>53</v>
      </c>
      <c r="D92" s="18" t="s">
        <v>258</v>
      </c>
      <c r="E92" s="18" t="s">
        <v>167</v>
      </c>
      <c r="F92" s="19" t="s">
        <v>163</v>
      </c>
      <c r="G92" s="20">
        <v>1</v>
      </c>
    </row>
    <row r="93" spans="1:7" ht="30" customHeight="1" thickTop="1" thickBot="1">
      <c r="A93" s="17">
        <v>30418012</v>
      </c>
      <c r="B93" s="18" t="s">
        <v>52</v>
      </c>
      <c r="C93" s="18" t="s">
        <v>53</v>
      </c>
      <c r="D93" s="18" t="s">
        <v>259</v>
      </c>
      <c r="E93" s="18" t="s">
        <v>170</v>
      </c>
      <c r="F93" s="19" t="s">
        <v>164</v>
      </c>
      <c r="G93" s="20">
        <v>1</v>
      </c>
    </row>
    <row r="94" spans="1:7" ht="30" customHeight="1" thickTop="1" thickBot="1">
      <c r="A94" s="17">
        <v>30418014</v>
      </c>
      <c r="B94" s="18" t="s">
        <v>52</v>
      </c>
      <c r="C94" s="18" t="s">
        <v>53</v>
      </c>
      <c r="D94" s="18" t="s">
        <v>260</v>
      </c>
      <c r="E94" s="18" t="s">
        <v>168</v>
      </c>
      <c r="F94" s="19" t="s">
        <v>165</v>
      </c>
      <c r="G94" s="20">
        <v>1</v>
      </c>
    </row>
    <row r="95" spans="1:7" ht="30" customHeight="1" thickTop="1" thickBot="1">
      <c r="A95" s="17">
        <v>30418018</v>
      </c>
      <c r="B95" s="18" t="s">
        <v>52</v>
      </c>
      <c r="C95" s="18" t="s">
        <v>53</v>
      </c>
      <c r="D95" s="18" t="s">
        <v>261</v>
      </c>
      <c r="E95" s="18" t="s">
        <v>169</v>
      </c>
      <c r="F95" s="19" t="s">
        <v>166</v>
      </c>
      <c r="G95" s="20">
        <v>1</v>
      </c>
    </row>
    <row r="96" spans="1:7" ht="30" customHeight="1" thickTop="1" thickBot="1">
      <c r="A96" s="17">
        <v>30424003</v>
      </c>
      <c r="B96" s="18" t="s">
        <v>52</v>
      </c>
      <c r="C96" s="18" t="s">
        <v>53</v>
      </c>
      <c r="D96" s="18" t="s">
        <v>381</v>
      </c>
      <c r="E96" s="18" t="s">
        <v>101</v>
      </c>
      <c r="F96" s="19" t="s">
        <v>96</v>
      </c>
      <c r="G96" s="20">
        <v>1</v>
      </c>
    </row>
    <row r="97" spans="1:7" ht="30" customHeight="1" thickTop="1" thickBot="1">
      <c r="A97" s="17">
        <v>30424004</v>
      </c>
      <c r="B97" s="18" t="s">
        <v>52</v>
      </c>
      <c r="C97" s="18" t="s">
        <v>53</v>
      </c>
      <c r="D97" s="18" t="s">
        <v>382</v>
      </c>
      <c r="E97" s="18" t="s">
        <v>102</v>
      </c>
      <c r="F97" s="19" t="s">
        <v>96</v>
      </c>
      <c r="G97" s="20">
        <v>1</v>
      </c>
    </row>
    <row r="98" spans="1:7" ht="30" customHeight="1" thickTop="1" thickBot="1">
      <c r="A98" s="17">
        <v>30120001</v>
      </c>
      <c r="B98" s="18" t="s">
        <v>228</v>
      </c>
      <c r="C98" s="18" t="s">
        <v>53</v>
      </c>
      <c r="D98" s="18" t="s">
        <v>262</v>
      </c>
      <c r="E98" s="18" t="s">
        <v>383</v>
      </c>
      <c r="F98" s="19"/>
      <c r="G98" s="20">
        <v>1</v>
      </c>
    </row>
    <row r="99" spans="1:7" ht="30" customHeight="1" thickTop="1" thickBot="1">
      <c r="A99" s="17">
        <v>30706002</v>
      </c>
      <c r="B99" s="18" t="s">
        <v>52</v>
      </c>
      <c r="C99" s="18" t="s">
        <v>53</v>
      </c>
      <c r="D99" s="18" t="s">
        <v>384</v>
      </c>
      <c r="E99" s="18" t="s">
        <v>522</v>
      </c>
      <c r="F99" s="19"/>
      <c r="G99" s="20">
        <v>1</v>
      </c>
    </row>
    <row r="100" spans="1:7" ht="30" customHeight="1" thickTop="1" thickBot="1">
      <c r="A100" s="17">
        <v>10506001</v>
      </c>
      <c r="B100" s="18" t="s">
        <v>52</v>
      </c>
      <c r="C100" s="18" t="s">
        <v>53</v>
      </c>
      <c r="D100" s="18" t="s">
        <v>385</v>
      </c>
      <c r="E100" s="18" t="s">
        <v>523</v>
      </c>
      <c r="F100" s="19"/>
      <c r="G100" s="20">
        <v>1</v>
      </c>
    </row>
    <row r="101" spans="1:7" ht="30" customHeight="1" thickTop="1" thickBot="1">
      <c r="A101" s="17">
        <v>30512006</v>
      </c>
      <c r="B101" s="18" t="s">
        <v>52</v>
      </c>
      <c r="C101" s="18" t="s">
        <v>53</v>
      </c>
      <c r="D101" s="18" t="s">
        <v>386</v>
      </c>
      <c r="E101" s="18" t="s">
        <v>103</v>
      </c>
      <c r="F101" s="19" t="s">
        <v>85</v>
      </c>
      <c r="G101" s="20">
        <v>1</v>
      </c>
    </row>
    <row r="102" spans="1:7" ht="30" customHeight="1" thickTop="1" thickBot="1">
      <c r="A102" s="17">
        <v>20802002</v>
      </c>
      <c r="B102" s="18" t="s">
        <v>52</v>
      </c>
      <c r="C102" s="18" t="s">
        <v>53</v>
      </c>
      <c r="D102" s="18" t="s">
        <v>387</v>
      </c>
      <c r="E102" s="18" t="s">
        <v>524</v>
      </c>
      <c r="F102" s="19" t="s">
        <v>525</v>
      </c>
      <c r="G102" s="20">
        <v>1</v>
      </c>
    </row>
    <row r="103" spans="1:7" ht="30" customHeight="1" thickTop="1" thickBot="1">
      <c r="A103" s="17">
        <v>30516004</v>
      </c>
      <c r="B103" s="18" t="s">
        <v>52</v>
      </c>
      <c r="C103" s="18" t="s">
        <v>53</v>
      </c>
      <c r="D103" s="18" t="s">
        <v>388</v>
      </c>
      <c r="E103" s="18" t="s">
        <v>104</v>
      </c>
      <c r="F103" s="19" t="s">
        <v>85</v>
      </c>
      <c r="G103" s="20">
        <v>1</v>
      </c>
    </row>
    <row r="104" spans="1:7" ht="30" customHeight="1" thickTop="1" thickBot="1">
      <c r="A104" s="17">
        <v>10507001</v>
      </c>
      <c r="B104" s="18" t="s">
        <v>52</v>
      </c>
      <c r="C104" s="18" t="s">
        <v>53</v>
      </c>
      <c r="D104" s="18" t="s">
        <v>389</v>
      </c>
      <c r="E104" s="18" t="s">
        <v>105</v>
      </c>
      <c r="F104" s="19" t="s">
        <v>106</v>
      </c>
      <c r="G104" s="20">
        <v>1</v>
      </c>
    </row>
    <row r="105" spans="1:7" ht="30" customHeight="1" thickTop="1" thickBot="1">
      <c r="A105" s="17">
        <v>10507002</v>
      </c>
      <c r="B105" s="18" t="s">
        <v>52</v>
      </c>
      <c r="C105" s="18" t="s">
        <v>53</v>
      </c>
      <c r="D105" s="18" t="s">
        <v>390</v>
      </c>
      <c r="E105" s="18" t="s">
        <v>107</v>
      </c>
      <c r="F105" s="19" t="s">
        <v>106</v>
      </c>
      <c r="G105" s="20">
        <v>1</v>
      </c>
    </row>
    <row r="106" spans="1:7" ht="30" customHeight="1" thickTop="1" thickBot="1">
      <c r="A106" s="17">
        <v>10106038</v>
      </c>
      <c r="B106" s="18" t="s">
        <v>52</v>
      </c>
      <c r="C106" s="18" t="s">
        <v>53</v>
      </c>
      <c r="D106" s="18" t="s">
        <v>263</v>
      </c>
      <c r="E106" s="18" t="s">
        <v>526</v>
      </c>
      <c r="F106" s="19" t="s">
        <v>527</v>
      </c>
      <c r="G106" s="20">
        <v>1</v>
      </c>
    </row>
    <row r="107" spans="1:7" ht="30" customHeight="1" thickTop="1" thickBot="1">
      <c r="A107" s="17">
        <v>10106037</v>
      </c>
      <c r="B107" s="18" t="s">
        <v>52</v>
      </c>
      <c r="C107" s="18" t="s">
        <v>53</v>
      </c>
      <c r="D107" s="18" t="s">
        <v>391</v>
      </c>
      <c r="E107" s="18" t="s">
        <v>231</v>
      </c>
      <c r="F107" s="19" t="s">
        <v>230</v>
      </c>
      <c r="G107" s="20">
        <v>1</v>
      </c>
    </row>
    <row r="108" spans="1:7" ht="30" customHeight="1" thickTop="1" thickBot="1">
      <c r="A108" s="17">
        <v>10106039</v>
      </c>
      <c r="B108" s="18" t="s">
        <v>52</v>
      </c>
      <c r="C108" s="18" t="s">
        <v>53</v>
      </c>
      <c r="D108" s="18" t="s">
        <v>464</v>
      </c>
      <c r="E108" s="18" t="s">
        <v>465</v>
      </c>
      <c r="F108" s="19" t="s">
        <v>368</v>
      </c>
      <c r="G108" s="20">
        <v>1</v>
      </c>
    </row>
    <row r="109" spans="1:7" ht="30" customHeight="1" thickTop="1" thickBot="1">
      <c r="A109" s="17">
        <v>10106040</v>
      </c>
      <c r="B109" s="18" t="s">
        <v>52</v>
      </c>
      <c r="C109" s="18" t="s">
        <v>53</v>
      </c>
      <c r="D109" s="18" t="s">
        <v>264</v>
      </c>
      <c r="E109" s="18" t="s">
        <v>190</v>
      </c>
      <c r="F109" s="19" t="s">
        <v>342</v>
      </c>
      <c r="G109" s="20">
        <v>1</v>
      </c>
    </row>
    <row r="110" spans="1:7" ht="30" customHeight="1" thickTop="1" thickBot="1">
      <c r="A110" s="17">
        <v>30701003</v>
      </c>
      <c r="B110" s="18" t="s">
        <v>52</v>
      </c>
      <c r="C110" s="18" t="s">
        <v>53</v>
      </c>
      <c r="D110" s="18" t="s">
        <v>392</v>
      </c>
      <c r="E110" s="18" t="s">
        <v>528</v>
      </c>
      <c r="F110" s="19" t="s">
        <v>529</v>
      </c>
      <c r="G110" s="20">
        <v>1</v>
      </c>
    </row>
    <row r="111" spans="1:7" ht="30" customHeight="1" thickTop="1" thickBot="1">
      <c r="A111" s="17">
        <v>30701004</v>
      </c>
      <c r="B111" s="18" t="s">
        <v>52</v>
      </c>
      <c r="C111" s="18" t="s">
        <v>53</v>
      </c>
      <c r="D111" s="18" t="s">
        <v>393</v>
      </c>
      <c r="E111" s="18" t="s">
        <v>530</v>
      </c>
      <c r="F111" s="19" t="s">
        <v>531</v>
      </c>
      <c r="G111" s="20">
        <v>1</v>
      </c>
    </row>
    <row r="112" spans="1:7" ht="30" customHeight="1" thickTop="1" thickBot="1">
      <c r="A112" s="17">
        <v>30501006</v>
      </c>
      <c r="B112" s="18" t="s">
        <v>52</v>
      </c>
      <c r="C112" s="18" t="s">
        <v>53</v>
      </c>
      <c r="D112" s="18" t="s">
        <v>394</v>
      </c>
      <c r="E112" s="18" t="s">
        <v>108</v>
      </c>
      <c r="F112" s="19" t="s">
        <v>109</v>
      </c>
      <c r="G112" s="20">
        <v>1</v>
      </c>
    </row>
    <row r="113" spans="1:7" ht="30" customHeight="1" thickTop="1" thickBot="1">
      <c r="A113" s="17">
        <v>30501006</v>
      </c>
      <c r="B113" s="18" t="s">
        <v>52</v>
      </c>
      <c r="C113" s="18" t="s">
        <v>53</v>
      </c>
      <c r="D113" s="18" t="s">
        <v>394</v>
      </c>
      <c r="E113" s="18" t="s">
        <v>108</v>
      </c>
      <c r="F113" s="19" t="s">
        <v>109</v>
      </c>
      <c r="G113" s="20">
        <v>1</v>
      </c>
    </row>
    <row r="114" spans="1:7" ht="30" customHeight="1" thickTop="1" thickBot="1">
      <c r="A114" s="17">
        <v>30525002</v>
      </c>
      <c r="B114" s="18" t="s">
        <v>52</v>
      </c>
      <c r="C114" s="18" t="s">
        <v>53</v>
      </c>
      <c r="D114" s="18" t="s">
        <v>395</v>
      </c>
      <c r="E114" s="18" t="s">
        <v>110</v>
      </c>
      <c r="F114" s="19" t="s">
        <v>89</v>
      </c>
      <c r="G114" s="20">
        <v>1</v>
      </c>
    </row>
    <row r="115" spans="1:7" ht="30" customHeight="1" thickTop="1" thickBot="1">
      <c r="A115" s="17">
        <v>30406041</v>
      </c>
      <c r="B115" s="18" t="s">
        <v>52</v>
      </c>
      <c r="C115" s="18" t="s">
        <v>53</v>
      </c>
      <c r="D115" s="18" t="s">
        <v>343</v>
      </c>
      <c r="E115" s="18" t="s">
        <v>111</v>
      </c>
      <c r="F115" s="19" t="s">
        <v>98</v>
      </c>
      <c r="G115" s="20">
        <v>1</v>
      </c>
    </row>
    <row r="116" spans="1:7" ht="30" customHeight="1" thickTop="1" thickBot="1">
      <c r="A116" s="17">
        <v>30406038</v>
      </c>
      <c r="B116" s="18" t="s">
        <v>52</v>
      </c>
      <c r="C116" s="18" t="s">
        <v>53</v>
      </c>
      <c r="D116" s="18" t="s">
        <v>344</v>
      </c>
      <c r="E116" s="18" t="s">
        <v>171</v>
      </c>
      <c r="F116" s="19" t="s">
        <v>175</v>
      </c>
      <c r="G116" s="20">
        <v>1</v>
      </c>
    </row>
    <row r="117" spans="1:7" ht="30" customHeight="1" thickTop="1" thickBot="1">
      <c r="A117" s="17">
        <v>30406039</v>
      </c>
      <c r="B117" s="18" t="s">
        <v>52</v>
      </c>
      <c r="C117" s="18" t="s">
        <v>53</v>
      </c>
      <c r="D117" s="18" t="s">
        <v>345</v>
      </c>
      <c r="E117" s="18" t="s">
        <v>172</v>
      </c>
      <c r="F117" s="19" t="s">
        <v>176</v>
      </c>
      <c r="G117" s="20">
        <v>1</v>
      </c>
    </row>
    <row r="118" spans="1:7" ht="30" customHeight="1" thickTop="1" thickBot="1">
      <c r="A118" s="17">
        <v>30406040</v>
      </c>
      <c r="B118" s="18" t="s">
        <v>52</v>
      </c>
      <c r="C118" s="18" t="s">
        <v>53</v>
      </c>
      <c r="D118" s="18" t="s">
        <v>346</v>
      </c>
      <c r="E118" s="18" t="s">
        <v>173</v>
      </c>
      <c r="F118" s="19" t="s">
        <v>177</v>
      </c>
      <c r="G118" s="20">
        <v>1</v>
      </c>
    </row>
    <row r="119" spans="1:7" ht="30" customHeight="1" thickTop="1" thickBot="1">
      <c r="A119" s="17">
        <v>30406042</v>
      </c>
      <c r="B119" s="18" t="s">
        <v>52</v>
      </c>
      <c r="C119" s="18" t="s">
        <v>53</v>
      </c>
      <c r="D119" s="18" t="s">
        <v>347</v>
      </c>
      <c r="E119" s="18" t="s">
        <v>174</v>
      </c>
      <c r="F119" s="19" t="s">
        <v>166</v>
      </c>
      <c r="G119" s="20">
        <v>1</v>
      </c>
    </row>
    <row r="120" spans="1:7" ht="30" customHeight="1" thickTop="1" thickBot="1">
      <c r="A120" s="17">
        <v>30602004</v>
      </c>
      <c r="B120" s="18" t="s">
        <v>52</v>
      </c>
      <c r="C120" s="18" t="s">
        <v>53</v>
      </c>
      <c r="D120" s="18" t="s">
        <v>396</v>
      </c>
      <c r="E120" s="18" t="s">
        <v>532</v>
      </c>
      <c r="F120" s="19" t="s">
        <v>533</v>
      </c>
      <c r="G120" s="20">
        <v>4</v>
      </c>
    </row>
    <row r="121" spans="1:7" ht="30" customHeight="1" thickTop="1" thickBot="1">
      <c r="A121" s="17">
        <v>30711002</v>
      </c>
      <c r="B121" s="18" t="s">
        <v>52</v>
      </c>
      <c r="C121" s="18" t="s">
        <v>53</v>
      </c>
      <c r="D121" s="18" t="s">
        <v>397</v>
      </c>
      <c r="E121" s="18" t="s">
        <v>534</v>
      </c>
      <c r="F121" s="19" t="s">
        <v>535</v>
      </c>
      <c r="G121" s="20">
        <v>1</v>
      </c>
    </row>
    <row r="122" spans="1:7" ht="30" customHeight="1" thickTop="1" thickBot="1">
      <c r="A122" s="17">
        <v>30413006</v>
      </c>
      <c r="B122" s="18" t="s">
        <v>52</v>
      </c>
      <c r="C122" s="18" t="s">
        <v>53</v>
      </c>
      <c r="D122" s="18" t="s">
        <v>398</v>
      </c>
      <c r="E122" s="18" t="s">
        <v>112</v>
      </c>
      <c r="F122" s="19" t="s">
        <v>113</v>
      </c>
      <c r="G122" s="20">
        <v>1</v>
      </c>
    </row>
    <row r="123" spans="1:7" ht="30" customHeight="1" thickTop="1" thickBot="1">
      <c r="A123" s="17">
        <v>30414005</v>
      </c>
      <c r="B123" s="18" t="s">
        <v>52</v>
      </c>
      <c r="C123" s="18" t="s">
        <v>53</v>
      </c>
      <c r="D123" s="18" t="s">
        <v>399</v>
      </c>
      <c r="E123" s="18" t="s">
        <v>114</v>
      </c>
      <c r="F123" s="19" t="s">
        <v>113</v>
      </c>
      <c r="G123" s="20">
        <v>1</v>
      </c>
    </row>
    <row r="124" spans="1:7" ht="30" customHeight="1" thickTop="1" thickBot="1">
      <c r="A124" s="17">
        <v>30508003</v>
      </c>
      <c r="B124" s="18" t="s">
        <v>52</v>
      </c>
      <c r="C124" s="18" t="s">
        <v>53</v>
      </c>
      <c r="D124" s="18" t="s">
        <v>400</v>
      </c>
      <c r="E124" s="18" t="s">
        <v>115</v>
      </c>
      <c r="F124" s="19" t="s">
        <v>85</v>
      </c>
      <c r="G124" s="20">
        <v>1</v>
      </c>
    </row>
    <row r="125" spans="1:7" ht="30" customHeight="1" thickTop="1" thickBot="1">
      <c r="A125" s="17">
        <v>30715001</v>
      </c>
      <c r="B125" s="18" t="s">
        <v>52</v>
      </c>
      <c r="C125" s="18" t="s">
        <v>53</v>
      </c>
      <c r="D125" s="18" t="s">
        <v>401</v>
      </c>
      <c r="E125" s="18" t="s">
        <v>536</v>
      </c>
      <c r="F125" s="19" t="s">
        <v>537</v>
      </c>
      <c r="G125" s="20">
        <v>1</v>
      </c>
    </row>
    <row r="126" spans="1:7" ht="30" customHeight="1" thickTop="1" thickBot="1">
      <c r="A126" s="17">
        <v>30515006</v>
      </c>
      <c r="B126" s="18" t="s">
        <v>52</v>
      </c>
      <c r="C126" s="18" t="s">
        <v>53</v>
      </c>
      <c r="D126" s="18" t="s">
        <v>402</v>
      </c>
      <c r="E126" s="18" t="s">
        <v>116</v>
      </c>
      <c r="F126" s="19" t="s">
        <v>265</v>
      </c>
      <c r="G126" s="20">
        <v>1</v>
      </c>
    </row>
    <row r="127" spans="1:7" ht="30" customHeight="1" thickTop="1" thickBot="1">
      <c r="A127" s="17">
        <v>30416018</v>
      </c>
      <c r="B127" s="18" t="s">
        <v>52</v>
      </c>
      <c r="C127" s="18" t="s">
        <v>53</v>
      </c>
      <c r="D127" s="18" t="s">
        <v>348</v>
      </c>
      <c r="E127" s="18" t="s">
        <v>117</v>
      </c>
      <c r="F127" s="19" t="s">
        <v>98</v>
      </c>
      <c r="G127" s="20">
        <v>1</v>
      </c>
    </row>
    <row r="128" spans="1:7" ht="30" customHeight="1" thickTop="1" thickBot="1">
      <c r="A128" s="17">
        <v>30416015</v>
      </c>
      <c r="B128" s="18" t="s">
        <v>52</v>
      </c>
      <c r="C128" s="18" t="s">
        <v>53</v>
      </c>
      <c r="D128" s="18" t="s">
        <v>349</v>
      </c>
      <c r="E128" s="18" t="s">
        <v>178</v>
      </c>
      <c r="F128" s="19" t="s">
        <v>175</v>
      </c>
      <c r="G128" s="20">
        <v>1</v>
      </c>
    </row>
    <row r="129" spans="1:7" ht="30" customHeight="1" thickTop="1" thickBot="1">
      <c r="A129" s="17">
        <v>30416016</v>
      </c>
      <c r="B129" s="18" t="s">
        <v>52</v>
      </c>
      <c r="C129" s="18" t="s">
        <v>53</v>
      </c>
      <c r="D129" s="18" t="s">
        <v>350</v>
      </c>
      <c r="E129" s="18" t="s">
        <v>179</v>
      </c>
      <c r="F129" s="19" t="s">
        <v>176</v>
      </c>
      <c r="G129" s="20">
        <v>1</v>
      </c>
    </row>
    <row r="130" spans="1:7" ht="30" customHeight="1" thickTop="1" thickBot="1">
      <c r="A130" s="17">
        <v>30416017</v>
      </c>
      <c r="B130" s="18" t="s">
        <v>52</v>
      </c>
      <c r="C130" s="18" t="s">
        <v>53</v>
      </c>
      <c r="D130" s="18" t="s">
        <v>351</v>
      </c>
      <c r="E130" s="18" t="s">
        <v>180</v>
      </c>
      <c r="F130" s="19" t="s">
        <v>177</v>
      </c>
      <c r="G130" s="20">
        <v>1</v>
      </c>
    </row>
    <row r="131" spans="1:7" ht="30" customHeight="1" thickTop="1" thickBot="1">
      <c r="A131" s="17">
        <v>30416019</v>
      </c>
      <c r="B131" s="18" t="s">
        <v>52</v>
      </c>
      <c r="C131" s="18" t="s">
        <v>53</v>
      </c>
      <c r="D131" s="18" t="s">
        <v>352</v>
      </c>
      <c r="E131" s="18" t="s">
        <v>181</v>
      </c>
      <c r="F131" s="19" t="s">
        <v>166</v>
      </c>
      <c r="G131" s="20">
        <v>1</v>
      </c>
    </row>
    <row r="132" spans="1:7" ht="30" customHeight="1" thickTop="1" thickBot="1">
      <c r="A132" s="17">
        <v>30526016</v>
      </c>
      <c r="B132" s="18" t="s">
        <v>52</v>
      </c>
      <c r="C132" s="18" t="s">
        <v>53</v>
      </c>
      <c r="D132" s="18" t="s">
        <v>403</v>
      </c>
      <c r="E132" s="18" t="s">
        <v>118</v>
      </c>
      <c r="F132" s="19" t="s">
        <v>119</v>
      </c>
      <c r="G132" s="20">
        <v>1</v>
      </c>
    </row>
    <row r="133" spans="1:7" ht="30" customHeight="1" thickTop="1" thickBot="1">
      <c r="A133" s="17">
        <v>20704005</v>
      </c>
      <c r="B133" s="18" t="s">
        <v>52</v>
      </c>
      <c r="C133" s="18" t="s">
        <v>53</v>
      </c>
      <c r="D133" s="18" t="s">
        <v>404</v>
      </c>
      <c r="E133" s="18" t="s">
        <v>120</v>
      </c>
      <c r="F133" s="19" t="s">
        <v>121</v>
      </c>
      <c r="G133" s="20">
        <v>1</v>
      </c>
    </row>
    <row r="134" spans="1:7" ht="30" customHeight="1" thickTop="1" thickBot="1">
      <c r="A134" s="17">
        <v>20701001</v>
      </c>
      <c r="B134" s="18" t="s">
        <v>52</v>
      </c>
      <c r="C134" s="18" t="s">
        <v>53</v>
      </c>
      <c r="D134" s="18" t="s">
        <v>405</v>
      </c>
      <c r="E134" s="18" t="s">
        <v>538</v>
      </c>
      <c r="F134" s="19" t="s">
        <v>539</v>
      </c>
      <c r="G134" s="20">
        <v>1</v>
      </c>
    </row>
    <row r="135" spans="1:7" ht="30" customHeight="1" thickTop="1" thickBot="1">
      <c r="A135" s="17">
        <v>30514003</v>
      </c>
      <c r="B135" s="18" t="s">
        <v>52</v>
      </c>
      <c r="C135" s="18" t="s">
        <v>53</v>
      </c>
      <c r="D135" s="18" t="s">
        <v>406</v>
      </c>
      <c r="E135" s="18" t="s">
        <v>540</v>
      </c>
      <c r="F135" s="19" t="s">
        <v>513</v>
      </c>
      <c r="G135" s="20">
        <v>1</v>
      </c>
    </row>
    <row r="136" spans="1:7" ht="30" customHeight="1" thickTop="1" thickBot="1">
      <c r="A136" s="17">
        <v>10701001</v>
      </c>
      <c r="B136" s="18" t="s">
        <v>52</v>
      </c>
      <c r="C136" s="18" t="s">
        <v>53</v>
      </c>
      <c r="D136" s="18" t="s">
        <v>407</v>
      </c>
      <c r="E136" s="18" t="s">
        <v>541</v>
      </c>
      <c r="F136" s="19" t="s">
        <v>49</v>
      </c>
      <c r="G136" s="20">
        <v>1</v>
      </c>
    </row>
    <row r="137" spans="1:7" ht="30" customHeight="1" thickTop="1" thickBot="1">
      <c r="A137" s="17">
        <v>20703002</v>
      </c>
      <c r="B137" s="18" t="s">
        <v>52</v>
      </c>
      <c r="C137" s="18" t="s">
        <v>53</v>
      </c>
      <c r="D137" s="18" t="s">
        <v>408</v>
      </c>
      <c r="E137" s="18" t="s">
        <v>542</v>
      </c>
      <c r="F137" s="19" t="s">
        <v>543</v>
      </c>
      <c r="G137" s="20">
        <v>1</v>
      </c>
    </row>
    <row r="138" spans="1:7" ht="30" customHeight="1" thickTop="1" thickBot="1">
      <c r="A138" s="17">
        <v>10107003</v>
      </c>
      <c r="B138" s="18" t="s">
        <v>52</v>
      </c>
      <c r="C138" s="18" t="s">
        <v>53</v>
      </c>
      <c r="D138" s="18" t="s">
        <v>409</v>
      </c>
      <c r="E138" s="18" t="s">
        <v>544</v>
      </c>
      <c r="F138" s="19" t="s">
        <v>545</v>
      </c>
      <c r="G138" s="20">
        <v>1</v>
      </c>
    </row>
    <row r="139" spans="1:7" ht="30" customHeight="1" thickTop="1" thickBot="1">
      <c r="A139" s="17">
        <v>10203072</v>
      </c>
      <c r="B139" s="18" t="s">
        <v>52</v>
      </c>
      <c r="C139" s="18" t="s">
        <v>53</v>
      </c>
      <c r="D139" s="18" t="s">
        <v>410</v>
      </c>
      <c r="E139" s="18" t="s">
        <v>122</v>
      </c>
      <c r="F139" s="19" t="s">
        <v>353</v>
      </c>
      <c r="G139" s="20">
        <v>1</v>
      </c>
    </row>
    <row r="140" spans="1:7" ht="30" customHeight="1" thickTop="1" thickBot="1">
      <c r="A140" s="17">
        <v>10203073</v>
      </c>
      <c r="B140" s="18" t="s">
        <v>52</v>
      </c>
      <c r="C140" s="18" t="s">
        <v>53</v>
      </c>
      <c r="D140" s="18" t="s">
        <v>410</v>
      </c>
      <c r="E140" s="18" t="s">
        <v>122</v>
      </c>
      <c r="F140" s="19" t="s">
        <v>354</v>
      </c>
      <c r="G140" s="20">
        <v>1</v>
      </c>
    </row>
    <row r="141" spans="1:7" ht="30" customHeight="1" thickTop="1" thickBot="1">
      <c r="A141" s="17">
        <v>10703011</v>
      </c>
      <c r="B141" s="18" t="s">
        <v>52</v>
      </c>
      <c r="C141" s="18" t="s">
        <v>53</v>
      </c>
      <c r="D141" s="18" t="s">
        <v>411</v>
      </c>
      <c r="E141" s="18" t="s">
        <v>546</v>
      </c>
      <c r="F141" s="19" t="s">
        <v>547</v>
      </c>
      <c r="G141" s="20">
        <v>1</v>
      </c>
    </row>
    <row r="142" spans="1:7" ht="31.7" customHeight="1" thickTop="1">
      <c r="A142" s="42">
        <v>10302034</v>
      </c>
      <c r="B142" s="23"/>
      <c r="C142" s="23" t="s">
        <v>182</v>
      </c>
      <c r="D142" s="23" t="s">
        <v>617</v>
      </c>
      <c r="E142" s="23" t="s">
        <v>619</v>
      </c>
      <c r="F142" s="23"/>
      <c r="G142" s="23"/>
    </row>
    <row r="143" spans="1:7" ht="31.15" customHeight="1" thickBot="1">
      <c r="A143" s="42">
        <v>10302013</v>
      </c>
      <c r="B143" s="23"/>
      <c r="C143" s="23" t="s">
        <v>226</v>
      </c>
      <c r="D143" s="23" t="s">
        <v>618</v>
      </c>
      <c r="E143" s="23" t="s">
        <v>620</v>
      </c>
      <c r="F143" s="23"/>
      <c r="G143" s="23"/>
    </row>
    <row r="144" spans="1:7" ht="30" customHeight="1" thickTop="1" thickBot="1">
      <c r="A144" s="17">
        <v>10302043</v>
      </c>
      <c r="B144" s="18" t="s">
        <v>226</v>
      </c>
      <c r="C144" s="18" t="s">
        <v>53</v>
      </c>
      <c r="D144" s="18" t="s">
        <v>412</v>
      </c>
      <c r="E144" s="18" t="s">
        <v>355</v>
      </c>
      <c r="F144" s="19" t="s">
        <v>227</v>
      </c>
      <c r="G144" s="20">
        <v>1</v>
      </c>
    </row>
    <row r="145" spans="1:7" ht="30" customHeight="1" thickTop="1" thickBot="1">
      <c r="A145" s="17">
        <v>10302039</v>
      </c>
      <c r="B145" s="18" t="s">
        <v>226</v>
      </c>
      <c r="C145" s="18" t="s">
        <v>53</v>
      </c>
      <c r="D145" s="18" t="s">
        <v>413</v>
      </c>
      <c r="E145" s="18" t="s">
        <v>356</v>
      </c>
      <c r="F145" s="19" t="s">
        <v>227</v>
      </c>
      <c r="G145" s="20">
        <v>1</v>
      </c>
    </row>
    <row r="146" spans="1:7" ht="30" customHeight="1" thickTop="1" thickBot="1">
      <c r="A146" s="17">
        <v>40206002</v>
      </c>
      <c r="B146" s="18" t="s">
        <v>52</v>
      </c>
      <c r="C146" s="18" t="s">
        <v>53</v>
      </c>
      <c r="D146" s="18" t="s">
        <v>414</v>
      </c>
      <c r="E146" s="18" t="s">
        <v>548</v>
      </c>
      <c r="F146" s="19" t="s">
        <v>549</v>
      </c>
      <c r="G146" s="20">
        <v>4</v>
      </c>
    </row>
    <row r="147" spans="1:7" ht="30" customHeight="1" thickTop="1" thickBot="1">
      <c r="A147" s="17">
        <v>10402002</v>
      </c>
      <c r="B147" s="18" t="s">
        <v>52</v>
      </c>
      <c r="C147" s="18" t="s">
        <v>53</v>
      </c>
      <c r="D147" s="18" t="s">
        <v>415</v>
      </c>
      <c r="E147" s="18" t="s">
        <v>550</v>
      </c>
      <c r="F147" s="19"/>
      <c r="G147" s="20">
        <v>1</v>
      </c>
    </row>
    <row r="148" spans="1:7" ht="30" customHeight="1" thickTop="1" thickBot="1">
      <c r="A148" s="17">
        <v>30714034</v>
      </c>
      <c r="B148" s="18" t="s">
        <v>52</v>
      </c>
      <c r="C148" s="18" t="s">
        <v>53</v>
      </c>
      <c r="D148" s="18" t="s">
        <v>416</v>
      </c>
      <c r="E148" s="18" t="s">
        <v>123</v>
      </c>
      <c r="F148" s="19" t="s">
        <v>49</v>
      </c>
      <c r="G148" s="20">
        <v>1</v>
      </c>
    </row>
    <row r="149" spans="1:7" ht="30" customHeight="1" thickTop="1" thickBot="1">
      <c r="A149" s="17">
        <v>30714018</v>
      </c>
      <c r="B149" s="18" t="s">
        <v>52</v>
      </c>
      <c r="C149" s="18" t="s">
        <v>53</v>
      </c>
      <c r="D149" s="18" t="s">
        <v>417</v>
      </c>
      <c r="E149" s="18" t="s">
        <v>551</v>
      </c>
      <c r="F149" s="19" t="s">
        <v>552</v>
      </c>
      <c r="G149" s="20">
        <v>1</v>
      </c>
    </row>
    <row r="150" spans="1:7" ht="30" customHeight="1" thickTop="1" thickBot="1">
      <c r="A150" s="17">
        <v>30714019</v>
      </c>
      <c r="B150" s="18" t="s">
        <v>52</v>
      </c>
      <c r="C150" s="18" t="s">
        <v>53</v>
      </c>
      <c r="D150" s="18" t="s">
        <v>418</v>
      </c>
      <c r="E150" s="18" t="s">
        <v>553</v>
      </c>
      <c r="F150" s="19"/>
      <c r="G150" s="20">
        <v>1</v>
      </c>
    </row>
    <row r="151" spans="1:7" ht="30" customHeight="1" thickTop="1" thickBot="1">
      <c r="A151" s="17">
        <v>30603010</v>
      </c>
      <c r="B151" s="18" t="s">
        <v>52</v>
      </c>
      <c r="C151" s="18" t="s">
        <v>53</v>
      </c>
      <c r="D151" s="18" t="s">
        <v>419</v>
      </c>
      <c r="E151" s="18" t="s">
        <v>554</v>
      </c>
      <c r="F151" s="19" t="s">
        <v>555</v>
      </c>
      <c r="G151" s="20">
        <v>1</v>
      </c>
    </row>
    <row r="152" spans="1:7" ht="30" customHeight="1" thickTop="1" thickBot="1">
      <c r="A152" s="17">
        <v>30606005</v>
      </c>
      <c r="B152" s="18" t="s">
        <v>52</v>
      </c>
      <c r="C152" s="18" t="s">
        <v>53</v>
      </c>
      <c r="D152" s="18" t="s">
        <v>420</v>
      </c>
      <c r="E152" s="18" t="s">
        <v>124</v>
      </c>
      <c r="F152" s="19" t="s">
        <v>125</v>
      </c>
      <c r="G152" s="20">
        <v>1</v>
      </c>
    </row>
    <row r="153" spans="1:7" ht="30" customHeight="1" thickTop="1" thickBot="1">
      <c r="A153" s="17">
        <v>40106006</v>
      </c>
      <c r="B153" s="18" t="s">
        <v>52</v>
      </c>
      <c r="C153" s="18" t="s">
        <v>53</v>
      </c>
      <c r="D153" s="18" t="s">
        <v>421</v>
      </c>
      <c r="E153" s="18" t="s">
        <v>126</v>
      </c>
      <c r="F153" s="19" t="s">
        <v>556</v>
      </c>
      <c r="G153" s="20">
        <v>1</v>
      </c>
    </row>
    <row r="154" spans="1:7" ht="30" customHeight="1" thickTop="1" thickBot="1">
      <c r="A154" s="17">
        <v>40201008</v>
      </c>
      <c r="B154" s="18" t="s">
        <v>52</v>
      </c>
      <c r="C154" s="18" t="s">
        <v>53</v>
      </c>
      <c r="D154" s="18" t="s">
        <v>422</v>
      </c>
      <c r="E154" s="18" t="s">
        <v>557</v>
      </c>
      <c r="F154" s="19" t="s">
        <v>558</v>
      </c>
      <c r="G154" s="20">
        <v>1</v>
      </c>
    </row>
    <row r="155" spans="1:7" ht="30" customHeight="1" thickTop="1" thickBot="1">
      <c r="A155" s="17">
        <v>40201028</v>
      </c>
      <c r="B155" s="18" t="s">
        <v>52</v>
      </c>
      <c r="C155" s="18" t="s">
        <v>53</v>
      </c>
      <c r="D155" s="18" t="s">
        <v>423</v>
      </c>
      <c r="E155" s="18" t="s">
        <v>424</v>
      </c>
      <c r="F155" s="19" t="s">
        <v>127</v>
      </c>
      <c r="G155" s="20">
        <v>1</v>
      </c>
    </row>
    <row r="156" spans="1:7" ht="30" customHeight="1" thickTop="1" thickBot="1">
      <c r="A156" s="17">
        <v>40201066</v>
      </c>
      <c r="B156" s="18" t="s">
        <v>52</v>
      </c>
      <c r="C156" s="18" t="s">
        <v>53</v>
      </c>
      <c r="D156" s="18" t="s">
        <v>422</v>
      </c>
      <c r="E156" s="18" t="s">
        <v>424</v>
      </c>
      <c r="F156" s="19" t="s">
        <v>128</v>
      </c>
      <c r="G156" s="20">
        <v>1</v>
      </c>
    </row>
    <row r="157" spans="1:7" ht="30" customHeight="1" thickTop="1" thickBot="1">
      <c r="A157" s="17">
        <v>40206009</v>
      </c>
      <c r="B157" s="18" t="s">
        <v>52</v>
      </c>
      <c r="C157" s="18" t="s">
        <v>53</v>
      </c>
      <c r="D157" s="18" t="s">
        <v>414</v>
      </c>
      <c r="E157" s="18" t="s">
        <v>548</v>
      </c>
      <c r="F157" s="19" t="s">
        <v>559</v>
      </c>
      <c r="G157" s="20">
        <v>1</v>
      </c>
    </row>
    <row r="158" spans="1:7" ht="30" customHeight="1" thickTop="1" thickBot="1">
      <c r="A158" s="17">
        <v>40206015</v>
      </c>
      <c r="B158" s="18" t="s">
        <v>52</v>
      </c>
      <c r="C158" s="18" t="s">
        <v>53</v>
      </c>
      <c r="D158" s="18" t="s">
        <v>414</v>
      </c>
      <c r="E158" s="18" t="s">
        <v>425</v>
      </c>
      <c r="F158" s="19" t="s">
        <v>129</v>
      </c>
      <c r="G158" s="20">
        <v>1</v>
      </c>
    </row>
    <row r="159" spans="1:7" ht="30" customHeight="1" thickTop="1" thickBot="1">
      <c r="A159" s="17">
        <v>40207001</v>
      </c>
      <c r="B159" s="18" t="s">
        <v>52</v>
      </c>
      <c r="C159" s="18" t="s">
        <v>53</v>
      </c>
      <c r="D159" s="18" t="s">
        <v>426</v>
      </c>
      <c r="E159" s="18" t="s">
        <v>560</v>
      </c>
      <c r="F159" s="19" t="s">
        <v>561</v>
      </c>
      <c r="G159" s="20">
        <v>1</v>
      </c>
    </row>
    <row r="160" spans="1:7" ht="30" customHeight="1" thickTop="1" thickBot="1">
      <c r="A160" s="17">
        <v>40201002</v>
      </c>
      <c r="B160" s="18" t="s">
        <v>52</v>
      </c>
      <c r="C160" s="18" t="s">
        <v>53</v>
      </c>
      <c r="D160" s="18" t="s">
        <v>422</v>
      </c>
      <c r="E160" s="18" t="s">
        <v>557</v>
      </c>
      <c r="F160" s="19" t="s">
        <v>562</v>
      </c>
      <c r="G160" s="20">
        <v>1</v>
      </c>
    </row>
    <row r="161" spans="1:7" ht="30" customHeight="1" thickTop="1" thickBot="1">
      <c r="A161" s="17">
        <v>40202002</v>
      </c>
      <c r="B161" s="18" t="s">
        <v>52</v>
      </c>
      <c r="C161" s="18" t="s">
        <v>53</v>
      </c>
      <c r="D161" s="18" t="s">
        <v>427</v>
      </c>
      <c r="E161" s="18" t="s">
        <v>563</v>
      </c>
      <c r="F161" s="19" t="s">
        <v>561</v>
      </c>
      <c r="G161" s="20">
        <v>1</v>
      </c>
    </row>
    <row r="162" spans="1:7" ht="30" customHeight="1" thickTop="1" thickBot="1">
      <c r="A162" s="17">
        <v>40201004</v>
      </c>
      <c r="B162" s="18" t="s">
        <v>52</v>
      </c>
      <c r="C162" s="18" t="s">
        <v>53</v>
      </c>
      <c r="D162" s="18" t="s">
        <v>422</v>
      </c>
      <c r="E162" s="18" t="s">
        <v>557</v>
      </c>
      <c r="F162" s="19" t="s">
        <v>564</v>
      </c>
      <c r="G162" s="20">
        <v>2</v>
      </c>
    </row>
    <row r="163" spans="1:7" ht="30" customHeight="1" thickTop="1" thickBot="1">
      <c r="A163" s="17">
        <v>40201005</v>
      </c>
      <c r="B163" s="18" t="s">
        <v>52</v>
      </c>
      <c r="C163" s="18" t="s">
        <v>53</v>
      </c>
      <c r="D163" s="18" t="s">
        <v>422</v>
      </c>
      <c r="E163" s="18" t="s">
        <v>557</v>
      </c>
      <c r="F163" s="19" t="s">
        <v>565</v>
      </c>
      <c r="G163" s="20">
        <v>2</v>
      </c>
    </row>
    <row r="164" spans="1:7" ht="30" customHeight="1" thickTop="1" thickBot="1">
      <c r="A164" s="17">
        <v>40201006</v>
      </c>
      <c r="B164" s="18" t="s">
        <v>52</v>
      </c>
      <c r="C164" s="18" t="s">
        <v>53</v>
      </c>
      <c r="D164" s="18" t="s">
        <v>422</v>
      </c>
      <c r="E164" s="18" t="s">
        <v>566</v>
      </c>
      <c r="F164" s="19" t="s">
        <v>567</v>
      </c>
      <c r="G164" s="20">
        <v>2</v>
      </c>
    </row>
    <row r="165" spans="1:7" ht="30" customHeight="1" thickTop="1" thickBot="1">
      <c r="A165" s="17">
        <v>40201009</v>
      </c>
      <c r="B165" s="18" t="s">
        <v>52</v>
      </c>
      <c r="C165" s="18" t="s">
        <v>53</v>
      </c>
      <c r="D165" s="18" t="s">
        <v>422</v>
      </c>
      <c r="E165" s="18" t="s">
        <v>428</v>
      </c>
      <c r="F165" s="19" t="s">
        <v>568</v>
      </c>
      <c r="G165" s="20">
        <v>2</v>
      </c>
    </row>
    <row r="166" spans="1:7" ht="30" customHeight="1" thickTop="1" thickBot="1">
      <c r="A166" s="17">
        <v>40201014</v>
      </c>
      <c r="B166" s="18" t="s">
        <v>52</v>
      </c>
      <c r="C166" s="18" t="s">
        <v>53</v>
      </c>
      <c r="D166" s="18" t="s">
        <v>429</v>
      </c>
      <c r="E166" s="18" t="s">
        <v>132</v>
      </c>
      <c r="F166" s="19" t="s">
        <v>569</v>
      </c>
      <c r="G166" s="20">
        <v>2</v>
      </c>
    </row>
    <row r="167" spans="1:7" ht="30" customHeight="1" thickTop="1" thickBot="1">
      <c r="A167" s="17">
        <v>40201040</v>
      </c>
      <c r="B167" s="18" t="s">
        <v>52</v>
      </c>
      <c r="C167" s="18" t="s">
        <v>53</v>
      </c>
      <c r="D167" s="18" t="s">
        <v>423</v>
      </c>
      <c r="E167" s="18" t="s">
        <v>570</v>
      </c>
      <c r="F167" s="19" t="s">
        <v>571</v>
      </c>
      <c r="G167" s="20">
        <v>2</v>
      </c>
    </row>
    <row r="168" spans="1:7" ht="30" customHeight="1" thickTop="1" thickBot="1">
      <c r="A168" s="17">
        <v>40201064</v>
      </c>
      <c r="B168" s="18" t="s">
        <v>52</v>
      </c>
      <c r="C168" s="18" t="s">
        <v>53</v>
      </c>
      <c r="D168" s="18" t="s">
        <v>422</v>
      </c>
      <c r="E168" s="18" t="s">
        <v>424</v>
      </c>
      <c r="F168" s="19" t="s">
        <v>137</v>
      </c>
      <c r="G168" s="20">
        <v>2</v>
      </c>
    </row>
    <row r="169" spans="1:7" ht="30" customHeight="1" thickTop="1" thickBot="1">
      <c r="A169" s="17">
        <v>40202016</v>
      </c>
      <c r="B169" s="18" t="s">
        <v>52</v>
      </c>
      <c r="C169" s="18" t="s">
        <v>53</v>
      </c>
      <c r="D169" s="18" t="s">
        <v>430</v>
      </c>
      <c r="E169" s="18" t="s">
        <v>130</v>
      </c>
      <c r="F169" s="19" t="s">
        <v>138</v>
      </c>
      <c r="G169" s="20">
        <v>2</v>
      </c>
    </row>
    <row r="170" spans="1:7" ht="30" customHeight="1" thickTop="1" thickBot="1">
      <c r="A170" s="17">
        <v>40203002</v>
      </c>
      <c r="B170" s="18" t="s">
        <v>52</v>
      </c>
      <c r="C170" s="18" t="s">
        <v>53</v>
      </c>
      <c r="D170" s="18" t="s">
        <v>431</v>
      </c>
      <c r="E170" s="18" t="s">
        <v>131</v>
      </c>
      <c r="F170" s="19" t="s">
        <v>139</v>
      </c>
      <c r="G170" s="20">
        <v>2</v>
      </c>
    </row>
    <row r="171" spans="1:7" ht="30" customHeight="1" thickTop="1" thickBot="1">
      <c r="A171" s="17">
        <v>40205001</v>
      </c>
      <c r="B171" s="18" t="s">
        <v>52</v>
      </c>
      <c r="C171" s="18" t="s">
        <v>53</v>
      </c>
      <c r="D171" s="18" t="s">
        <v>432</v>
      </c>
      <c r="E171" s="18" t="s">
        <v>572</v>
      </c>
      <c r="F171" s="19" t="s">
        <v>573</v>
      </c>
      <c r="G171" s="20">
        <v>2</v>
      </c>
    </row>
    <row r="172" spans="1:7" ht="30" customHeight="1" thickTop="1" thickBot="1">
      <c r="A172" s="17">
        <v>40201021</v>
      </c>
      <c r="B172" s="18" t="s">
        <v>52</v>
      </c>
      <c r="C172" s="18" t="s">
        <v>53</v>
      </c>
      <c r="D172" s="18" t="s">
        <v>433</v>
      </c>
      <c r="E172" s="18" t="s">
        <v>574</v>
      </c>
      <c r="F172" s="19" t="s">
        <v>575</v>
      </c>
      <c r="G172" s="20">
        <v>3</v>
      </c>
    </row>
    <row r="173" spans="1:7" ht="30" customHeight="1" thickTop="1" thickBot="1">
      <c r="A173" s="17">
        <v>40202008</v>
      </c>
      <c r="B173" s="18" t="s">
        <v>52</v>
      </c>
      <c r="C173" s="18" t="s">
        <v>53</v>
      </c>
      <c r="D173" s="18" t="s">
        <v>434</v>
      </c>
      <c r="E173" s="18" t="s">
        <v>576</v>
      </c>
      <c r="F173" s="19" t="s">
        <v>577</v>
      </c>
      <c r="G173" s="20">
        <v>3</v>
      </c>
    </row>
    <row r="174" spans="1:7" ht="30" customHeight="1" thickTop="1" thickBot="1">
      <c r="A174" s="17">
        <v>40201022</v>
      </c>
      <c r="B174" s="18" t="s">
        <v>52</v>
      </c>
      <c r="C174" s="18" t="s">
        <v>53</v>
      </c>
      <c r="D174" s="18" t="s">
        <v>435</v>
      </c>
      <c r="E174" s="18" t="s">
        <v>578</v>
      </c>
      <c r="F174" s="19" t="s">
        <v>575</v>
      </c>
      <c r="G174" s="20">
        <v>4</v>
      </c>
    </row>
    <row r="175" spans="1:7" ht="30" customHeight="1" thickTop="1" thickBot="1">
      <c r="A175" s="17">
        <v>40201058</v>
      </c>
      <c r="B175" s="18" t="s">
        <v>52</v>
      </c>
      <c r="C175" s="18" t="s">
        <v>53</v>
      </c>
      <c r="D175" s="18" t="s">
        <v>435</v>
      </c>
      <c r="E175" s="18" t="s">
        <v>579</v>
      </c>
      <c r="F175" s="19" t="s">
        <v>580</v>
      </c>
      <c r="G175" s="20">
        <v>4</v>
      </c>
    </row>
    <row r="176" spans="1:7" ht="30" customHeight="1" thickTop="1" thickBot="1">
      <c r="A176" s="17">
        <v>40201067</v>
      </c>
      <c r="B176" s="18" t="s">
        <v>52</v>
      </c>
      <c r="C176" s="18" t="s">
        <v>53</v>
      </c>
      <c r="D176" s="18" t="s">
        <v>422</v>
      </c>
      <c r="E176" s="18" t="s">
        <v>581</v>
      </c>
      <c r="F176" s="19" t="s">
        <v>564</v>
      </c>
      <c r="G176" s="20">
        <v>4</v>
      </c>
    </row>
    <row r="177" spans="1:7" ht="30" customHeight="1" thickTop="1" thickBot="1">
      <c r="A177" s="17">
        <v>40201068</v>
      </c>
      <c r="B177" s="18" t="s">
        <v>52</v>
      </c>
      <c r="C177" s="18" t="s">
        <v>53</v>
      </c>
      <c r="D177" s="18" t="s">
        <v>429</v>
      </c>
      <c r="E177" s="18" t="s">
        <v>582</v>
      </c>
      <c r="F177" s="19" t="s">
        <v>583</v>
      </c>
      <c r="G177" s="20">
        <v>4</v>
      </c>
    </row>
    <row r="178" spans="1:7" ht="30" customHeight="1" thickTop="1" thickBot="1">
      <c r="A178" s="17">
        <v>40201072</v>
      </c>
      <c r="B178" s="18" t="s">
        <v>52</v>
      </c>
      <c r="C178" s="18" t="s">
        <v>53</v>
      </c>
      <c r="D178" s="18" t="s">
        <v>429</v>
      </c>
      <c r="E178" s="18" t="s">
        <v>436</v>
      </c>
      <c r="F178" s="19" t="s">
        <v>140</v>
      </c>
      <c r="G178" s="20">
        <v>4</v>
      </c>
    </row>
    <row r="179" spans="1:7" ht="30" customHeight="1" thickTop="1" thickBot="1">
      <c r="A179" s="17">
        <v>40202003</v>
      </c>
      <c r="B179" s="18" t="s">
        <v>52</v>
      </c>
      <c r="C179" s="18" t="s">
        <v>53</v>
      </c>
      <c r="D179" s="18" t="s">
        <v>427</v>
      </c>
      <c r="E179" s="18" t="s">
        <v>563</v>
      </c>
      <c r="F179" s="19" t="s">
        <v>584</v>
      </c>
      <c r="G179" s="20">
        <v>4</v>
      </c>
    </row>
    <row r="180" spans="1:7" ht="30" customHeight="1" thickTop="1" thickBot="1">
      <c r="A180" s="17">
        <v>40202004</v>
      </c>
      <c r="B180" s="18" t="s">
        <v>52</v>
      </c>
      <c r="C180" s="18" t="s">
        <v>53</v>
      </c>
      <c r="D180" s="18" t="s">
        <v>437</v>
      </c>
      <c r="E180" s="18" t="s">
        <v>438</v>
      </c>
      <c r="F180" s="19" t="s">
        <v>585</v>
      </c>
      <c r="G180" s="20">
        <v>4</v>
      </c>
    </row>
    <row r="181" spans="1:7" ht="30" customHeight="1" thickTop="1" thickBot="1">
      <c r="A181" s="17">
        <v>40204005</v>
      </c>
      <c r="B181" s="18" t="s">
        <v>52</v>
      </c>
      <c r="C181" s="18" t="s">
        <v>53</v>
      </c>
      <c r="D181" s="18" t="s">
        <v>439</v>
      </c>
      <c r="E181" s="18" t="s">
        <v>133</v>
      </c>
      <c r="F181" s="19" t="s">
        <v>357</v>
      </c>
      <c r="G181" s="20">
        <v>4</v>
      </c>
    </row>
    <row r="182" spans="1:7" ht="30" customHeight="1" thickTop="1" thickBot="1">
      <c r="A182" s="17">
        <v>40202007</v>
      </c>
      <c r="B182" s="18" t="s">
        <v>52</v>
      </c>
      <c r="C182" s="18" t="s">
        <v>53</v>
      </c>
      <c r="D182" s="18" t="s">
        <v>440</v>
      </c>
      <c r="E182" s="18" t="s">
        <v>586</v>
      </c>
      <c r="F182" s="19" t="s">
        <v>587</v>
      </c>
      <c r="G182" s="20">
        <v>5</v>
      </c>
    </row>
    <row r="183" spans="1:7" ht="30" customHeight="1" thickTop="1" thickBot="1">
      <c r="A183" s="17">
        <v>40206003</v>
      </c>
      <c r="B183" s="18" t="s">
        <v>52</v>
      </c>
      <c r="C183" s="18" t="s">
        <v>53</v>
      </c>
      <c r="D183" s="18" t="s">
        <v>414</v>
      </c>
      <c r="E183" s="18" t="s">
        <v>548</v>
      </c>
      <c r="F183" s="19" t="s">
        <v>588</v>
      </c>
      <c r="G183" s="20">
        <v>5</v>
      </c>
    </row>
    <row r="184" spans="1:7" ht="30" customHeight="1" thickTop="1" thickBot="1">
      <c r="A184" s="17">
        <v>40206010</v>
      </c>
      <c r="B184" s="18" t="s">
        <v>52</v>
      </c>
      <c r="C184" s="18" t="s">
        <v>53</v>
      </c>
      <c r="D184" s="18" t="s">
        <v>414</v>
      </c>
      <c r="E184" s="18" t="s">
        <v>589</v>
      </c>
      <c r="F184" s="19" t="s">
        <v>590</v>
      </c>
      <c r="G184" s="20">
        <v>5</v>
      </c>
    </row>
    <row r="185" spans="1:7" ht="30" customHeight="1" thickTop="1" thickBot="1">
      <c r="A185" s="17">
        <v>40201015</v>
      </c>
      <c r="B185" s="18" t="s">
        <v>52</v>
      </c>
      <c r="C185" s="18" t="s">
        <v>53</v>
      </c>
      <c r="D185" s="18" t="s">
        <v>429</v>
      </c>
      <c r="E185" s="18" t="s">
        <v>132</v>
      </c>
      <c r="F185" s="19" t="s">
        <v>591</v>
      </c>
      <c r="G185" s="20">
        <v>6</v>
      </c>
    </row>
    <row r="186" spans="1:7" ht="30" customHeight="1" thickTop="1" thickBot="1">
      <c r="A186" s="17">
        <v>40206005</v>
      </c>
      <c r="B186" s="18" t="s">
        <v>52</v>
      </c>
      <c r="C186" s="18" t="s">
        <v>53</v>
      </c>
      <c r="D186" s="18" t="s">
        <v>414</v>
      </c>
      <c r="E186" s="18" t="s">
        <v>548</v>
      </c>
      <c r="F186" s="19" t="s">
        <v>592</v>
      </c>
      <c r="G186" s="20">
        <v>6</v>
      </c>
    </row>
    <row r="187" spans="1:7" ht="30" customHeight="1" thickTop="1" thickBot="1">
      <c r="A187" s="17">
        <v>40201016</v>
      </c>
      <c r="B187" s="18" t="s">
        <v>52</v>
      </c>
      <c r="C187" s="18" t="s">
        <v>53</v>
      </c>
      <c r="D187" s="18" t="s">
        <v>429</v>
      </c>
      <c r="E187" s="18" t="s">
        <v>132</v>
      </c>
      <c r="F187" s="19" t="s">
        <v>593</v>
      </c>
      <c r="G187" s="20">
        <v>10</v>
      </c>
    </row>
    <row r="188" spans="1:7" ht="30" customHeight="1" thickTop="1" thickBot="1">
      <c r="A188" s="17">
        <v>40203009</v>
      </c>
      <c r="B188" s="18" t="s">
        <v>52</v>
      </c>
      <c r="C188" s="18" t="s">
        <v>53</v>
      </c>
      <c r="D188" s="18" t="s">
        <v>441</v>
      </c>
      <c r="E188" s="18" t="s">
        <v>594</v>
      </c>
      <c r="F188" s="19" t="s">
        <v>595</v>
      </c>
      <c r="G188" s="20">
        <v>16</v>
      </c>
    </row>
    <row r="189" spans="1:7" ht="30" customHeight="1" thickTop="1" thickBot="1">
      <c r="A189" s="17">
        <v>40206008</v>
      </c>
      <c r="B189" s="18" t="s">
        <v>52</v>
      </c>
      <c r="C189" s="18" t="s">
        <v>53</v>
      </c>
      <c r="D189" s="18" t="s">
        <v>414</v>
      </c>
      <c r="E189" s="18" t="s">
        <v>548</v>
      </c>
      <c r="F189" s="19" t="s">
        <v>596</v>
      </c>
      <c r="G189" s="20">
        <v>17</v>
      </c>
    </row>
    <row r="190" spans="1:7" ht="30" customHeight="1" thickTop="1" thickBot="1">
      <c r="A190" s="17">
        <v>40206006</v>
      </c>
      <c r="B190" s="18" t="s">
        <v>52</v>
      </c>
      <c r="C190" s="18" t="s">
        <v>53</v>
      </c>
      <c r="D190" s="18" t="s">
        <v>414</v>
      </c>
      <c r="E190" s="18" t="s">
        <v>548</v>
      </c>
      <c r="F190" s="19" t="s">
        <v>597</v>
      </c>
      <c r="G190" s="20">
        <v>24</v>
      </c>
    </row>
    <row r="191" spans="1:7" ht="30" customHeight="1" thickTop="1" thickBot="1">
      <c r="A191" s="17">
        <v>40208001</v>
      </c>
      <c r="B191" s="18" t="s">
        <v>52</v>
      </c>
      <c r="C191" s="18" t="s">
        <v>53</v>
      </c>
      <c r="D191" s="18" t="s">
        <v>442</v>
      </c>
      <c r="E191" s="18" t="s">
        <v>598</v>
      </c>
      <c r="F191" s="19" t="s">
        <v>599</v>
      </c>
      <c r="G191" s="20">
        <v>44</v>
      </c>
    </row>
    <row r="192" spans="1:7" ht="30" customHeight="1" thickTop="1" thickBot="1">
      <c r="A192" s="17">
        <v>40206004</v>
      </c>
      <c r="B192" s="18" t="s">
        <v>52</v>
      </c>
      <c r="C192" s="18" t="s">
        <v>53</v>
      </c>
      <c r="D192" s="18" t="s">
        <v>414</v>
      </c>
      <c r="E192" s="18" t="s">
        <v>548</v>
      </c>
      <c r="F192" s="19" t="s">
        <v>224</v>
      </c>
      <c r="G192" s="20">
        <v>47</v>
      </c>
    </row>
    <row r="193" spans="1:7" ht="30" customHeight="1" thickTop="1" thickBot="1">
      <c r="A193" s="17">
        <v>40201020</v>
      </c>
      <c r="B193" s="18" t="s">
        <v>52</v>
      </c>
      <c r="C193" s="18" t="s">
        <v>53</v>
      </c>
      <c r="D193" s="18" t="s">
        <v>435</v>
      </c>
      <c r="E193" s="18" t="s">
        <v>578</v>
      </c>
      <c r="F193" s="19" t="s">
        <v>600</v>
      </c>
      <c r="G193" s="20">
        <v>6</v>
      </c>
    </row>
    <row r="194" spans="1:7" ht="30" customHeight="1" thickTop="1" thickBot="1">
      <c r="A194" s="17">
        <v>40201083</v>
      </c>
      <c r="B194" s="18" t="s">
        <v>52</v>
      </c>
      <c r="C194" s="18" t="s">
        <v>53</v>
      </c>
      <c r="D194" s="18" t="s">
        <v>429</v>
      </c>
      <c r="E194" s="18" t="s">
        <v>132</v>
      </c>
      <c r="F194" s="19" t="s">
        <v>358</v>
      </c>
      <c r="G194" s="20">
        <v>4</v>
      </c>
    </row>
    <row r="195" spans="1:7" ht="30" customHeight="1" thickTop="1" thickBot="1">
      <c r="A195" s="17">
        <v>40201082</v>
      </c>
      <c r="B195" s="18" t="s">
        <v>52</v>
      </c>
      <c r="C195" s="18" t="s">
        <v>53</v>
      </c>
      <c r="D195" s="18" t="s">
        <v>429</v>
      </c>
      <c r="E195" s="18" t="s">
        <v>132</v>
      </c>
      <c r="F195" s="19" t="s">
        <v>359</v>
      </c>
      <c r="G195" s="20">
        <v>2</v>
      </c>
    </row>
    <row r="196" spans="1:7" ht="30" customHeight="1" thickTop="1" thickBot="1">
      <c r="A196" s="17">
        <v>30506003</v>
      </c>
      <c r="B196" s="18" t="s">
        <v>52</v>
      </c>
      <c r="C196" s="18" t="s">
        <v>53</v>
      </c>
      <c r="D196" s="18" t="s">
        <v>266</v>
      </c>
      <c r="E196" s="18" t="s">
        <v>141</v>
      </c>
      <c r="F196" s="19" t="s">
        <v>142</v>
      </c>
      <c r="G196" s="20">
        <v>1</v>
      </c>
    </row>
    <row r="197" spans="1:7" ht="30" customHeight="1" thickTop="1" thickBot="1">
      <c r="A197" s="17">
        <v>30507003</v>
      </c>
      <c r="B197" s="18" t="s">
        <v>52</v>
      </c>
      <c r="C197" s="18" t="s">
        <v>53</v>
      </c>
      <c r="D197" s="18" t="s">
        <v>267</v>
      </c>
      <c r="E197" s="18" t="s">
        <v>143</v>
      </c>
      <c r="F197" s="19" t="s">
        <v>142</v>
      </c>
      <c r="G197" s="20">
        <v>1</v>
      </c>
    </row>
    <row r="198" spans="1:7" ht="30" customHeight="1" thickTop="1" thickBot="1">
      <c r="A198" s="17">
        <v>30510006</v>
      </c>
      <c r="B198" s="18" t="s">
        <v>52</v>
      </c>
      <c r="C198" s="18" t="s">
        <v>53</v>
      </c>
      <c r="D198" s="18" t="s">
        <v>268</v>
      </c>
      <c r="E198" s="18" t="s">
        <v>183</v>
      </c>
      <c r="F198" s="19" t="s">
        <v>85</v>
      </c>
      <c r="G198" s="20">
        <v>1</v>
      </c>
    </row>
    <row r="199" spans="1:7" ht="30" customHeight="1" thickTop="1" thickBot="1">
      <c r="A199" s="17">
        <v>30514007</v>
      </c>
      <c r="B199" s="18" t="s">
        <v>52</v>
      </c>
      <c r="C199" s="18" t="s">
        <v>53</v>
      </c>
      <c r="D199" s="18" t="s">
        <v>269</v>
      </c>
      <c r="E199" s="18" t="s">
        <v>184</v>
      </c>
      <c r="F199" s="19" t="s">
        <v>85</v>
      </c>
      <c r="G199" s="20">
        <v>1</v>
      </c>
    </row>
    <row r="200" spans="1:7" ht="30" customHeight="1" thickTop="1" thickBot="1">
      <c r="A200" s="17">
        <v>70101008</v>
      </c>
      <c r="B200" s="18" t="s">
        <v>52</v>
      </c>
      <c r="C200" s="18" t="s">
        <v>53</v>
      </c>
      <c r="D200" s="18" t="s">
        <v>270</v>
      </c>
      <c r="E200" s="18" t="s">
        <v>186</v>
      </c>
      <c r="F200" s="19"/>
      <c r="G200" s="20">
        <v>1</v>
      </c>
    </row>
    <row r="201" spans="1:7" ht="30" customHeight="1" thickTop="1" thickBot="1">
      <c r="A201" s="17">
        <v>70102010</v>
      </c>
      <c r="B201" s="18" t="s">
        <v>52</v>
      </c>
      <c r="C201" s="18" t="s">
        <v>53</v>
      </c>
      <c r="D201" s="18" t="s">
        <v>271</v>
      </c>
      <c r="E201" s="18" t="s">
        <v>185</v>
      </c>
      <c r="F201" s="19"/>
      <c r="G201" s="20">
        <v>1</v>
      </c>
    </row>
    <row r="202" spans="1:7" ht="30" customHeight="1" thickTop="1" thickBot="1">
      <c r="A202" s="17">
        <v>70103008</v>
      </c>
      <c r="B202" s="18" t="s">
        <v>52</v>
      </c>
      <c r="C202" s="18" t="s">
        <v>53</v>
      </c>
      <c r="D202" s="18" t="s">
        <v>361</v>
      </c>
      <c r="E202" s="18" t="s">
        <v>187</v>
      </c>
      <c r="F202" s="19"/>
      <c r="G202" s="20">
        <v>1</v>
      </c>
    </row>
    <row r="203" spans="1:7" ht="30" customHeight="1" thickTop="1" thickBot="1">
      <c r="A203" s="17">
        <v>70105006</v>
      </c>
      <c r="B203" s="18" t="s">
        <v>52</v>
      </c>
      <c r="C203" s="18" t="s">
        <v>53</v>
      </c>
      <c r="D203" s="18" t="s">
        <v>445</v>
      </c>
      <c r="E203" s="18" t="s">
        <v>446</v>
      </c>
      <c r="F203" s="19"/>
      <c r="G203" s="20">
        <v>1</v>
      </c>
    </row>
    <row r="204" spans="1:7" ht="30" customHeight="1" thickTop="1" thickBot="1">
      <c r="A204" s="17">
        <v>70105009</v>
      </c>
      <c r="B204" s="18" t="s">
        <v>52</v>
      </c>
      <c r="C204" s="18" t="s">
        <v>53</v>
      </c>
      <c r="D204" s="18" t="s">
        <v>362</v>
      </c>
      <c r="E204" s="18" t="s">
        <v>191</v>
      </c>
      <c r="F204" s="19"/>
      <c r="G204" s="20">
        <v>1</v>
      </c>
    </row>
    <row r="205" spans="1:7" ht="30" customHeight="1" thickTop="1" thickBot="1">
      <c r="A205" s="17">
        <v>70101005</v>
      </c>
      <c r="B205" s="18" t="s">
        <v>52</v>
      </c>
      <c r="C205" s="18" t="s">
        <v>53</v>
      </c>
      <c r="D205" s="18" t="s">
        <v>447</v>
      </c>
      <c r="E205" s="18" t="s">
        <v>192</v>
      </c>
      <c r="F205" s="19"/>
      <c r="G205" s="20">
        <v>1</v>
      </c>
    </row>
    <row r="206" spans="1:7" ht="30" customHeight="1" thickTop="1" thickBot="1">
      <c r="A206" s="17">
        <v>70102005</v>
      </c>
      <c r="B206" s="18" t="s">
        <v>52</v>
      </c>
      <c r="C206" s="18" t="s">
        <v>53</v>
      </c>
      <c r="D206" s="18" t="s">
        <v>448</v>
      </c>
      <c r="E206" s="18" t="s">
        <v>449</v>
      </c>
      <c r="F206" s="19"/>
      <c r="G206" s="20">
        <v>1</v>
      </c>
    </row>
    <row r="207" spans="1:7" ht="30" customHeight="1" thickTop="1" thickBot="1">
      <c r="A207" s="17">
        <v>70104006</v>
      </c>
      <c r="B207" s="18" t="s">
        <v>52</v>
      </c>
      <c r="C207" s="18" t="s">
        <v>53</v>
      </c>
      <c r="D207" s="18" t="s">
        <v>450</v>
      </c>
      <c r="E207" s="18" t="s">
        <v>451</v>
      </c>
      <c r="F207" s="19"/>
      <c r="G207" s="20">
        <v>1</v>
      </c>
    </row>
    <row r="208" spans="1:7" ht="30" customHeight="1" thickTop="1" thickBot="1">
      <c r="A208" s="17">
        <v>70103005</v>
      </c>
      <c r="B208" s="18" t="s">
        <v>52</v>
      </c>
      <c r="C208" s="18" t="s">
        <v>53</v>
      </c>
      <c r="D208" s="18" t="s">
        <v>452</v>
      </c>
      <c r="E208" s="18" t="s">
        <v>453</v>
      </c>
      <c r="F208" s="19"/>
      <c r="G208" s="20">
        <v>1</v>
      </c>
    </row>
    <row r="209" spans="1:7" ht="30" customHeight="1" thickTop="1" thickBot="1">
      <c r="A209" s="17">
        <v>70104004</v>
      </c>
      <c r="B209" s="18" t="s">
        <v>52</v>
      </c>
      <c r="C209" s="18" t="s">
        <v>53</v>
      </c>
      <c r="D209" s="18" t="s">
        <v>363</v>
      </c>
      <c r="E209" s="18" t="s">
        <v>364</v>
      </c>
      <c r="F209" s="19"/>
      <c r="G209" s="20">
        <v>1</v>
      </c>
    </row>
    <row r="210" spans="1:7" ht="30" customHeight="1" thickTop="1" thickBot="1">
      <c r="A210" s="17">
        <v>30717043</v>
      </c>
      <c r="B210" s="18" t="s">
        <v>52</v>
      </c>
      <c r="C210" s="18" t="s">
        <v>53</v>
      </c>
      <c r="D210" s="18" t="s">
        <v>272</v>
      </c>
      <c r="E210" s="18" t="s">
        <v>188</v>
      </c>
      <c r="F210" s="19"/>
      <c r="G210" s="20">
        <v>1</v>
      </c>
    </row>
    <row r="211" spans="1:7" ht="30" customHeight="1" thickTop="1" thickBot="1">
      <c r="A211" s="17">
        <v>30710023</v>
      </c>
      <c r="B211" s="18" t="s">
        <v>52</v>
      </c>
      <c r="C211" s="18" t="s">
        <v>53</v>
      </c>
      <c r="D211" s="18" t="s">
        <v>273</v>
      </c>
      <c r="E211" s="18" t="s">
        <v>189</v>
      </c>
      <c r="F211" s="19"/>
      <c r="G211" s="20">
        <v>1</v>
      </c>
    </row>
    <row r="212" spans="1:7" s="22" customFormat="1" ht="31.7" customHeight="1" thickTop="1">
      <c r="A212" s="42">
        <v>30712022</v>
      </c>
      <c r="B212" s="23" t="s">
        <v>52</v>
      </c>
      <c r="C212" s="23" t="s">
        <v>53</v>
      </c>
      <c r="D212" s="23" t="s">
        <v>621</v>
      </c>
      <c r="E212" s="23" t="s">
        <v>622</v>
      </c>
      <c r="F212" s="23" t="s">
        <v>370</v>
      </c>
      <c r="G212" s="23">
        <v>1</v>
      </c>
    </row>
    <row r="213" spans="1:7" s="22" customFormat="1" ht="31.7" customHeight="1" thickBot="1">
      <c r="A213" s="42">
        <v>30712023</v>
      </c>
      <c r="B213" s="23" t="s">
        <v>52</v>
      </c>
      <c r="C213" s="23" t="s">
        <v>53</v>
      </c>
      <c r="D213" s="23" t="s">
        <v>623</v>
      </c>
      <c r="E213" s="23" t="s">
        <v>624</v>
      </c>
      <c r="F213" s="23" t="s">
        <v>371</v>
      </c>
      <c r="G213" s="23">
        <v>1</v>
      </c>
    </row>
    <row r="214" spans="1:7" ht="30" customHeight="1" thickTop="1" thickBot="1">
      <c r="A214" s="17">
        <v>30712025</v>
      </c>
      <c r="B214" s="18" t="s">
        <v>52</v>
      </c>
      <c r="C214" s="18" t="s">
        <v>53</v>
      </c>
      <c r="D214" s="18" t="s">
        <v>454</v>
      </c>
      <c r="E214" s="18" t="s">
        <v>193</v>
      </c>
      <c r="F214" s="19"/>
      <c r="G214" s="20">
        <v>1</v>
      </c>
    </row>
    <row r="215" spans="1:7" ht="30" customHeight="1" thickTop="1" thickBot="1">
      <c r="A215" s="17">
        <v>70701003</v>
      </c>
      <c r="B215" s="18" t="s">
        <v>52</v>
      </c>
      <c r="C215" s="18" t="s">
        <v>455</v>
      </c>
      <c r="D215" s="18" t="s">
        <v>456</v>
      </c>
      <c r="E215" s="18" t="s">
        <v>457</v>
      </c>
      <c r="F215" s="19"/>
      <c r="G215" s="20">
        <v>1</v>
      </c>
    </row>
    <row r="216" spans="1:7" ht="30" customHeight="1" thickTop="1" thickBot="1">
      <c r="A216" s="17">
        <v>70106005</v>
      </c>
      <c r="B216" s="18" t="s">
        <v>52</v>
      </c>
      <c r="C216" s="18" t="s">
        <v>455</v>
      </c>
      <c r="D216" s="18" t="s">
        <v>458</v>
      </c>
      <c r="E216" s="18" t="s">
        <v>459</v>
      </c>
      <c r="F216" s="19"/>
      <c r="G216" s="20">
        <v>1</v>
      </c>
    </row>
    <row r="217" spans="1:7" ht="30" customHeight="1" thickTop="1" thickBot="1">
      <c r="A217" s="17">
        <v>40202019</v>
      </c>
      <c r="B217" s="18" t="s">
        <v>52</v>
      </c>
      <c r="C217" s="18" t="s">
        <v>53</v>
      </c>
      <c r="D217" s="18" t="s">
        <v>460</v>
      </c>
      <c r="E217" s="18" t="s">
        <v>232</v>
      </c>
      <c r="F217" s="19" t="s">
        <v>223</v>
      </c>
      <c r="G217" s="20"/>
    </row>
    <row r="218" spans="1:7" ht="30" customHeight="1" thickTop="1" thickBot="1">
      <c r="A218" s="17">
        <v>20101004</v>
      </c>
      <c r="B218" s="18"/>
      <c r="C218" s="18"/>
      <c r="D218" s="18" t="s">
        <v>461</v>
      </c>
      <c r="E218" s="18" t="s">
        <v>79</v>
      </c>
      <c r="F218" s="33" t="s">
        <v>601</v>
      </c>
      <c r="G218" s="20">
        <v>1</v>
      </c>
    </row>
    <row r="219" spans="1:7" ht="30" customHeight="1" thickTop="1" thickBot="1">
      <c r="A219" s="17">
        <v>10201055</v>
      </c>
      <c r="B219" s="18" t="s">
        <v>52</v>
      </c>
      <c r="C219" s="18" t="s">
        <v>53</v>
      </c>
      <c r="D219" s="18" t="s">
        <v>462</v>
      </c>
      <c r="E219" s="18" t="s">
        <v>463</v>
      </c>
      <c r="F219" s="19" t="s">
        <v>368</v>
      </c>
      <c r="G219" s="20">
        <v>1</v>
      </c>
    </row>
    <row r="220" spans="1:7" ht="31.7" customHeight="1" thickTop="1" thickBot="1">
      <c r="A220" s="42">
        <v>10302018</v>
      </c>
      <c r="B220" s="23" t="s">
        <v>182</v>
      </c>
      <c r="C220" s="23" t="s">
        <v>372</v>
      </c>
      <c r="D220" s="23" t="s">
        <v>625</v>
      </c>
      <c r="E220" s="23" t="s">
        <v>626</v>
      </c>
      <c r="F220" s="23" t="s">
        <v>373</v>
      </c>
      <c r="G220" s="23"/>
    </row>
    <row r="221" spans="1:7" ht="30" customHeight="1" thickTop="1" thickBot="1">
      <c r="A221" s="17">
        <v>10302042</v>
      </c>
      <c r="B221" s="18" t="s">
        <v>372</v>
      </c>
      <c r="C221" s="18" t="s">
        <v>53</v>
      </c>
      <c r="D221" s="18" t="s">
        <v>466</v>
      </c>
      <c r="E221" s="18" t="s">
        <v>467</v>
      </c>
      <c r="F221" s="19" t="s">
        <v>369</v>
      </c>
      <c r="G221" s="20">
        <v>1</v>
      </c>
    </row>
    <row r="222" spans="1:7" ht="30" customHeight="1" thickTop="1" thickBot="1">
      <c r="A222" s="17">
        <v>60111161</v>
      </c>
      <c r="B222" s="18" t="s">
        <v>52</v>
      </c>
      <c r="C222" s="18" t="s">
        <v>53</v>
      </c>
      <c r="D222" s="18" t="s">
        <v>443</v>
      </c>
      <c r="E222" s="18" t="s">
        <v>134</v>
      </c>
      <c r="F222" s="19" t="s">
        <v>360</v>
      </c>
      <c r="G222" s="20">
        <v>1</v>
      </c>
    </row>
    <row r="223" spans="1:7" ht="30" customHeight="1" thickTop="1" thickBot="1">
      <c r="A223" s="17">
        <v>10104021</v>
      </c>
      <c r="B223" s="18" t="s">
        <v>52</v>
      </c>
      <c r="C223" s="18" t="s">
        <v>53</v>
      </c>
      <c r="D223" s="18" t="s">
        <v>444</v>
      </c>
      <c r="E223" s="18" t="s">
        <v>135</v>
      </c>
      <c r="F223" s="19" t="s">
        <v>136</v>
      </c>
      <c r="G223" s="20">
        <v>1</v>
      </c>
    </row>
    <row r="224" spans="1:7" ht="12" customHeight="1" thickTop="1"/>
  </sheetData>
  <autoFilter ref="A1:G223"/>
  <phoneticPr fontId="7" type="noConversion"/>
  <conditionalFormatting sqref="B2 A192:G202 A222:G223 A214:G219 A108:G108 A34:G44 A5:G5">
    <cfRule type="expression" dxfId="71" priority="117">
      <formula>MOD(COLUMN(),2)=1</formula>
    </cfRule>
    <cfRule type="expression" dxfId="70" priority="118">
      <formula>MOD(COLUMN(),2)=0</formula>
    </cfRule>
  </conditionalFormatting>
  <conditionalFormatting sqref="A2 C2:G2">
    <cfRule type="expression" dxfId="69" priority="119">
      <formula>MOD(COLUMN(),2)=1</formula>
    </cfRule>
    <cfRule type="expression" dxfId="68" priority="120">
      <formula>MOD(COLUMN(),2)=0</formula>
    </cfRule>
  </conditionalFormatting>
  <conditionalFormatting sqref="B3:B8 B10:B21">
    <cfRule type="expression" dxfId="67" priority="113">
      <formula>MOD(COLUMN(),2)=1</formula>
    </cfRule>
    <cfRule type="expression" dxfId="66" priority="114">
      <formula>MOD(COLUMN(),2)=0</formula>
    </cfRule>
  </conditionalFormatting>
  <conditionalFormatting sqref="A3:A21 C3:G8 C10:G21 D9:G9">
    <cfRule type="expression" dxfId="65" priority="115">
      <formula>MOD(COLUMN(),2)=1</formula>
    </cfRule>
    <cfRule type="expression" dxfId="64" priority="116">
      <formula>MOD(COLUMN(),2)=0</formula>
    </cfRule>
  </conditionalFormatting>
  <conditionalFormatting sqref="B22:B29 B32:B33">
    <cfRule type="expression" dxfId="63" priority="109">
      <formula>MOD(COLUMN(),2)=1</formula>
    </cfRule>
    <cfRule type="expression" dxfId="62" priority="110">
      <formula>MOD(COLUMN(),2)=0</formula>
    </cfRule>
  </conditionalFormatting>
  <conditionalFormatting sqref="C22:G29 A22:A33 C32:G33 D30:G31">
    <cfRule type="expression" dxfId="61" priority="111">
      <formula>MOD(COLUMN(),2)=1</formula>
    </cfRule>
    <cfRule type="expression" dxfId="60" priority="112">
      <formula>MOD(COLUMN(),2)=0</formula>
    </cfRule>
  </conditionalFormatting>
  <conditionalFormatting sqref="B45:B58">
    <cfRule type="expression" dxfId="59" priority="101">
      <formula>MOD(COLUMN(),2)=1</formula>
    </cfRule>
    <cfRule type="expression" dxfId="58" priority="102">
      <formula>MOD(COLUMN(),2)=0</formula>
    </cfRule>
  </conditionalFormatting>
  <conditionalFormatting sqref="A45:A58 C45:G58">
    <cfRule type="expression" dxfId="57" priority="103">
      <formula>MOD(COLUMN(),2)=1</formula>
    </cfRule>
    <cfRule type="expression" dxfId="56" priority="104">
      <formula>MOD(COLUMN(),2)=0</formula>
    </cfRule>
  </conditionalFormatting>
  <conditionalFormatting sqref="B59:B69">
    <cfRule type="expression" dxfId="55" priority="97">
      <formula>MOD(COLUMN(),2)=1</formula>
    </cfRule>
    <cfRule type="expression" dxfId="54" priority="98">
      <formula>MOD(COLUMN(),2)=0</formula>
    </cfRule>
  </conditionalFormatting>
  <conditionalFormatting sqref="A59:A69 C59:G69">
    <cfRule type="expression" dxfId="53" priority="99">
      <formula>MOD(COLUMN(),2)=1</formula>
    </cfRule>
    <cfRule type="expression" dxfId="52" priority="100">
      <formula>MOD(COLUMN(),2)=0</formula>
    </cfRule>
  </conditionalFormatting>
  <conditionalFormatting sqref="B70:B80">
    <cfRule type="expression" dxfId="51" priority="93">
      <formula>MOD(COLUMN(),2)=1</formula>
    </cfRule>
    <cfRule type="expression" dxfId="50" priority="94">
      <formula>MOD(COLUMN(),2)=0</formula>
    </cfRule>
  </conditionalFormatting>
  <conditionalFormatting sqref="A70:A80 C70:G80">
    <cfRule type="expression" dxfId="49" priority="95">
      <formula>MOD(COLUMN(),2)=1</formula>
    </cfRule>
    <cfRule type="expression" dxfId="48" priority="96">
      <formula>MOD(COLUMN(),2)=0</formula>
    </cfRule>
  </conditionalFormatting>
  <conditionalFormatting sqref="B83:B91">
    <cfRule type="expression" dxfId="47" priority="85">
      <formula>MOD(COLUMN(),2)=1</formula>
    </cfRule>
    <cfRule type="expression" dxfId="46" priority="86">
      <formula>MOD(COLUMN(),2)=0</formula>
    </cfRule>
  </conditionalFormatting>
  <conditionalFormatting sqref="A82:A91 C83:G91 D82:G82">
    <cfRule type="expression" dxfId="45" priority="87">
      <formula>MOD(COLUMN(),2)=1</formula>
    </cfRule>
    <cfRule type="expression" dxfId="44" priority="88">
      <formula>MOD(COLUMN(),2)=0</formula>
    </cfRule>
  </conditionalFormatting>
  <conditionalFormatting sqref="B82">
    <cfRule type="expression" dxfId="43" priority="81">
      <formula>MOD(COLUMN(),2)=1</formula>
    </cfRule>
    <cfRule type="expression" dxfId="42" priority="82">
      <formula>MOD(COLUMN(),2)=0</formula>
    </cfRule>
  </conditionalFormatting>
  <conditionalFormatting sqref="C82">
    <cfRule type="expression" dxfId="41" priority="83">
      <formula>MOD(COLUMN(),2)=1</formula>
    </cfRule>
    <cfRule type="expression" dxfId="40" priority="84">
      <formula>MOD(COLUMN(),2)=0</formula>
    </cfRule>
  </conditionalFormatting>
  <conditionalFormatting sqref="B92:B105">
    <cfRule type="expression" dxfId="39" priority="77">
      <formula>MOD(COLUMN(),2)=1</formula>
    </cfRule>
    <cfRule type="expression" dxfId="38" priority="78">
      <formula>MOD(COLUMN(),2)=0</formula>
    </cfRule>
  </conditionalFormatting>
  <conditionalFormatting sqref="A92:A105 C92:G105">
    <cfRule type="expression" dxfId="37" priority="79">
      <formula>MOD(COLUMN(),2)=1</formula>
    </cfRule>
    <cfRule type="expression" dxfId="36" priority="80">
      <formula>MOD(COLUMN(),2)=0</formula>
    </cfRule>
  </conditionalFormatting>
  <conditionalFormatting sqref="B106:B141">
    <cfRule type="expression" dxfId="35" priority="73">
      <formula>MOD(COLUMN(),2)=1</formula>
    </cfRule>
    <cfRule type="expression" dxfId="34" priority="74">
      <formula>MOD(COLUMN(),2)=0</formula>
    </cfRule>
  </conditionalFormatting>
  <conditionalFormatting sqref="A106:A141 C106:G141">
    <cfRule type="expression" dxfId="33" priority="75">
      <formula>MOD(COLUMN(),2)=1</formula>
    </cfRule>
    <cfRule type="expression" dxfId="32" priority="76">
      <formula>MOD(COLUMN(),2)=0</formula>
    </cfRule>
  </conditionalFormatting>
  <conditionalFormatting sqref="B144:B153">
    <cfRule type="expression" dxfId="31" priority="69">
      <formula>MOD(COLUMN(),2)=1</formula>
    </cfRule>
    <cfRule type="expression" dxfId="30" priority="70">
      <formula>MOD(COLUMN(),2)=0</formula>
    </cfRule>
  </conditionalFormatting>
  <conditionalFormatting sqref="A144:A153 C144:G153">
    <cfRule type="expression" dxfId="29" priority="71">
      <formula>MOD(COLUMN(),2)=1</formula>
    </cfRule>
    <cfRule type="expression" dxfId="28" priority="72">
      <formula>MOD(COLUMN(),2)=0</formula>
    </cfRule>
  </conditionalFormatting>
  <conditionalFormatting sqref="B154:B168">
    <cfRule type="expression" dxfId="27" priority="65">
      <formula>MOD(COLUMN(),2)=1</formula>
    </cfRule>
    <cfRule type="expression" dxfId="26" priority="66">
      <formula>MOD(COLUMN(),2)=0</formula>
    </cfRule>
  </conditionalFormatting>
  <conditionalFormatting sqref="A154:A168 C154:G168">
    <cfRule type="expression" dxfId="25" priority="67">
      <formula>MOD(COLUMN(),2)=1</formula>
    </cfRule>
    <cfRule type="expression" dxfId="24" priority="68">
      <formula>MOD(COLUMN(),2)=0</formula>
    </cfRule>
  </conditionalFormatting>
  <conditionalFormatting sqref="B169:B178">
    <cfRule type="expression" dxfId="23" priority="61">
      <formula>MOD(COLUMN(),2)=1</formula>
    </cfRule>
    <cfRule type="expression" dxfId="22" priority="62">
      <formula>MOD(COLUMN(),2)=0</formula>
    </cfRule>
  </conditionalFormatting>
  <conditionalFormatting sqref="A169:A178 C169:G178">
    <cfRule type="expression" dxfId="21" priority="63">
      <formula>MOD(COLUMN(),2)=1</formula>
    </cfRule>
    <cfRule type="expression" dxfId="20" priority="64">
      <formula>MOD(COLUMN(),2)=0</formula>
    </cfRule>
  </conditionalFormatting>
  <conditionalFormatting sqref="B179:B191">
    <cfRule type="expression" dxfId="19" priority="57">
      <formula>MOD(COLUMN(),2)=1</formula>
    </cfRule>
    <cfRule type="expression" dxfId="18" priority="58">
      <formula>MOD(COLUMN(),2)=0</formula>
    </cfRule>
  </conditionalFormatting>
  <conditionalFormatting sqref="A179:A191 C179:G191">
    <cfRule type="expression" dxfId="17" priority="59">
      <formula>MOD(COLUMN(),2)=1</formula>
    </cfRule>
    <cfRule type="expression" dxfId="16" priority="60">
      <formula>MOD(COLUMN(),2)=0</formula>
    </cfRule>
  </conditionalFormatting>
  <conditionalFormatting sqref="B203:B211">
    <cfRule type="expression" dxfId="15" priority="49">
      <formula>MOD(COLUMN(),2)=1</formula>
    </cfRule>
    <cfRule type="expression" dxfId="14" priority="50">
      <formula>MOD(COLUMN(),2)=0</formula>
    </cfRule>
  </conditionalFormatting>
  <conditionalFormatting sqref="A203:A211 C203:G211">
    <cfRule type="expression" dxfId="13" priority="51">
      <formula>MOD(COLUMN(),2)=1</formula>
    </cfRule>
    <cfRule type="expression" dxfId="12" priority="52">
      <formula>MOD(COLUMN(),2)=0</formula>
    </cfRule>
  </conditionalFormatting>
  <conditionalFormatting sqref="B221">
    <cfRule type="expression" dxfId="11" priority="41">
      <formula>MOD(COLUMN(),2)=1</formula>
    </cfRule>
    <cfRule type="expression" dxfId="10" priority="42">
      <formula>MOD(COLUMN(),2)=0</formula>
    </cfRule>
  </conditionalFormatting>
  <conditionalFormatting sqref="A221 C221:G221">
    <cfRule type="expression" dxfId="9" priority="43">
      <formula>MOD(COLUMN(),2)=1</formula>
    </cfRule>
    <cfRule type="expression" dxfId="8" priority="44">
      <formula>MOD(COLUMN(),2)=0</formula>
    </cfRule>
  </conditionalFormatting>
  <conditionalFormatting sqref="B30:B31">
    <cfRule type="expression" dxfId="7" priority="37">
      <formula>MOD(COLUMN(),2)=1</formula>
    </cfRule>
    <cfRule type="expression" dxfId="6" priority="38">
      <formula>MOD(COLUMN(),2)=0</formula>
    </cfRule>
  </conditionalFormatting>
  <conditionalFormatting sqref="C30:C31">
    <cfRule type="expression" dxfId="5" priority="39">
      <formula>MOD(COLUMN(),2)=1</formula>
    </cfRule>
    <cfRule type="expression" dxfId="4" priority="40">
      <formula>MOD(COLUMN(),2)=0</formula>
    </cfRule>
  </conditionalFormatting>
  <conditionalFormatting sqref="B9">
    <cfRule type="expression" dxfId="3" priority="33">
      <formula>MOD(COLUMN(),2)=1</formula>
    </cfRule>
    <cfRule type="expression" dxfId="2" priority="34">
      <formula>MOD(COLUMN(),2)=0</formula>
    </cfRule>
  </conditionalFormatting>
  <conditionalFormatting sqref="C9">
    <cfRule type="expression" dxfId="1" priority="35">
      <formula>MOD(COLUMN(),2)=1</formula>
    </cfRule>
    <cfRule type="expression" dxfId="0" priority="36">
      <formula>MOD(COLUMN(),2)=0</formula>
    </cfRule>
  </conditionalFormatting>
  <pageMargins left="1" right="1" top="1" bottom="1" header="0.25" footer="0.25"/>
  <pageSetup orientation="portrait" r:id="rId1"/>
  <headerFooter>
    <oddFooter>&amp;C&amp;"Helvetica,Regular"&amp;12&amp;K000000&amp;P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4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18.5703125" customWidth="1"/>
    <col min="3" max="3" width="56.42578125" customWidth="1"/>
    <col min="4" max="4" width="22.2851562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40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40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144</v>
      </c>
      <c r="B6" s="29">
        <v>30536002</v>
      </c>
      <c r="C6" s="29" t="str">
        <f>VLOOKUP(B:B,'Full spare Parts'!A:E,5,0)</f>
        <v>M1 Handlebar Rear Cover</v>
      </c>
      <c r="D6" s="30">
        <f>VLOOKUP(B:B,'Full spare Parts'!A:G,7,0)</f>
        <v>1</v>
      </c>
    </row>
    <row r="7" spans="1:4" s="16" customFormat="1" ht="30" customHeight="1" thickTop="1" thickBot="1">
      <c r="A7" s="28" t="s">
        <v>211</v>
      </c>
      <c r="B7" s="29">
        <v>10601003</v>
      </c>
      <c r="C7" s="29" t="str">
        <f>VLOOKUP(B:B,'Full spare Parts'!A:E,5,0)</f>
        <v>M1 Left Combination Switch</v>
      </c>
      <c r="D7" s="30">
        <f>VLOOKUP(B:B,'Full spare Parts'!A:G,7,0)</f>
        <v>1</v>
      </c>
    </row>
    <row r="8" spans="1:4" s="16" customFormat="1" ht="30" customHeight="1" thickTop="1" thickBot="1">
      <c r="A8" s="28" t="s">
        <v>200</v>
      </c>
      <c r="B8" s="29">
        <v>10601008</v>
      </c>
      <c r="C8" s="29" t="str">
        <f>VLOOKUP(B:B,'Full spare Parts'!A:E,5,0)</f>
        <v>M1 Right Combination Switch</v>
      </c>
      <c r="D8" s="30">
        <f>VLOOKUP(B:B,'Full spare Parts'!A:G,7,0)</f>
        <v>1</v>
      </c>
    </row>
    <row r="9" spans="1:4" s="16" customFormat="1" ht="30" customHeight="1" thickTop="1" thickBot="1">
      <c r="A9" s="28" t="s">
        <v>197</v>
      </c>
      <c r="B9" s="29">
        <v>40206009</v>
      </c>
      <c r="C9" s="29" t="str">
        <f>VLOOKUP(B:B,'Full spare Parts'!A:E,5,0)</f>
        <v>Cross Recessed Pan Head Tapping Screw</v>
      </c>
      <c r="D9" s="30">
        <f>VLOOKUP(B:B,'Full spare Parts'!A:G,7,0)</f>
        <v>1</v>
      </c>
    </row>
    <row r="10" spans="1:4" s="16" customFormat="1" ht="30" customHeight="1" thickTop="1" thickBot="1">
      <c r="A10" s="28" t="s">
        <v>145</v>
      </c>
      <c r="B10" s="29">
        <v>40206009</v>
      </c>
      <c r="C10" s="29" t="str">
        <f>VLOOKUP(B:B,'Full spare Parts'!A:E,5,0)</f>
        <v>Cross Recessed Pan Head Tapping Screw</v>
      </c>
      <c r="D10" s="30">
        <f>VLOOKUP(B:B,'Full spare Parts'!A:G,7,0)</f>
        <v>1</v>
      </c>
    </row>
    <row r="11" spans="1:4" s="16" customFormat="1" ht="30" customHeight="1" thickTop="1" thickBot="1">
      <c r="A11" s="28" t="s">
        <v>198</v>
      </c>
      <c r="B11" s="29">
        <v>40206009</v>
      </c>
      <c r="C11" s="29" t="str">
        <f>VLOOKUP(B:B,'Full spare Parts'!A:E,5,0)</f>
        <v>Cross Recessed Pan Head Tapping Screw</v>
      </c>
      <c r="D11" s="30">
        <f>VLOOKUP(B:B,'Full spare Parts'!A:G,7,0)</f>
        <v>1</v>
      </c>
    </row>
    <row r="12" spans="1:4" s="16" customFormat="1" ht="30" customHeight="1" thickTop="1" thickBot="1">
      <c r="A12" s="28" t="s">
        <v>199</v>
      </c>
      <c r="B12" s="29">
        <v>40206004</v>
      </c>
      <c r="C12" s="29" t="str">
        <f>VLOOKUP(B:B,'Full spare Parts'!A:E,5,0)</f>
        <v>Cross Recessed Pan Head Tapping Screw</v>
      </c>
      <c r="D12" s="30">
        <f>VLOOKUP(B:B,'Full spare Parts'!A:G,7,0)</f>
        <v>47</v>
      </c>
    </row>
    <row r="13" spans="1:4" s="16" customFormat="1" ht="30" customHeight="1" thickTop="1" thickBot="1">
      <c r="A13" s="28" t="s">
        <v>201</v>
      </c>
      <c r="B13" s="29">
        <v>40208001</v>
      </c>
      <c r="C13" s="29" t="str">
        <f>VLOOKUP(B:B,'Full spare Parts'!A:E,5,0)</f>
        <v>Tapping clip plate</v>
      </c>
      <c r="D13" s="30">
        <f>VLOOKUP(B:B,'Full spare Parts'!A:G,7,0)</f>
        <v>44</v>
      </c>
    </row>
    <row r="14" spans="1:4" ht="28.5" customHeight="1" thickTop="1">
      <c r="A14" s="13"/>
      <c r="B14" s="14"/>
      <c r="C14" s="15"/>
      <c r="D14" s="15"/>
    </row>
  </sheetData>
  <mergeCells count="4">
    <mergeCell ref="A4:D4"/>
    <mergeCell ref="A1:C1"/>
    <mergeCell ref="A2:D2"/>
    <mergeCell ref="A3:D3"/>
  </mergeCells>
  <phoneticPr fontId="7" type="noConversion"/>
  <conditionalFormatting sqref="A6:C13">
    <cfRule type="expression" dxfId="179" priority="3">
      <formula>MOD(COLUMN(),2)=1</formula>
    </cfRule>
    <cfRule type="expression" dxfId="178" priority="4">
      <formula>MOD(COLUMN(),2)=0</formula>
    </cfRule>
  </conditionalFormatting>
  <conditionalFormatting sqref="D6:D13">
    <cfRule type="expression" dxfId="177" priority="1">
      <formula>MOD(COLUMN(),2)=1</formula>
    </cfRule>
    <cfRule type="expression" dxfId="176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6.28515625" customWidth="1"/>
    <col min="2" max="2" width="22.28515625" customWidth="1"/>
    <col min="3" max="3" width="48" customWidth="1"/>
    <col min="4" max="4" width="25.570312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5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5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144</v>
      </c>
      <c r="B6" s="29">
        <v>30415002</v>
      </c>
      <c r="C6" s="29" t="str">
        <f>VLOOKUP(B:B,'Full spare Parts'!A:E,5,0)</f>
        <v>M1 Handlebar Top Cover(Jet Black)</v>
      </c>
      <c r="D6" s="30">
        <f>VLOOKUP(B:B,'Full spare Parts'!A:G,7,0)</f>
        <v>1</v>
      </c>
    </row>
    <row r="7" spans="1:4" s="16" customFormat="1" ht="30" customHeight="1" thickTop="1" thickBot="1">
      <c r="A7" s="28" t="s">
        <v>211</v>
      </c>
      <c r="B7" s="29">
        <v>10303025</v>
      </c>
      <c r="C7" s="29" t="str">
        <f>VLOOKUP(B:B,'Full spare Parts'!A:E,5,0)</f>
        <v>M+ Dashboard Assembly</v>
      </c>
      <c r="D7" s="30">
        <f>VLOOKUP(B:B,'Full spare Parts'!A:G,7,0)</f>
        <v>1</v>
      </c>
    </row>
    <row r="8" spans="1:4" s="16" customFormat="1" ht="30" customHeight="1" thickTop="1" thickBot="1">
      <c r="A8" s="28" t="s">
        <v>200</v>
      </c>
      <c r="B8" s="29">
        <v>40208001</v>
      </c>
      <c r="C8" s="29" t="str">
        <f>VLOOKUP(B:B,'Full spare Parts'!A:E,5,0)</f>
        <v>Tapping clip plate</v>
      </c>
      <c r="D8" s="30">
        <f>VLOOKUP(B:B,'Full spare Parts'!A:G,7,0)</f>
        <v>44</v>
      </c>
    </row>
    <row r="9" spans="1:4" s="16" customFormat="1" ht="30" customHeight="1" thickTop="1" thickBot="1">
      <c r="A9" s="28" t="s">
        <v>197</v>
      </c>
      <c r="B9" s="29">
        <v>40206008</v>
      </c>
      <c r="C9" s="29" t="str">
        <f>VLOOKUP(B:B,'Full spare Parts'!A:E,5,0)</f>
        <v>Cross Recessed Pan Head Tapping Screw</v>
      </c>
      <c r="D9" s="30">
        <f>VLOOKUP(B:B,'Full spare Parts'!A:G,7,0)</f>
        <v>17</v>
      </c>
    </row>
    <row r="10" spans="1:4" s="16" customFormat="1" ht="30" customHeight="1" thickTop="1" thickBot="1">
      <c r="A10" s="28" t="s">
        <v>145</v>
      </c>
      <c r="B10" s="29">
        <v>40206009</v>
      </c>
      <c r="C10" s="29" t="str">
        <f>VLOOKUP(B:B,'Full spare Parts'!A:E,5,0)</f>
        <v>Cross Recessed Pan Head Tapping Screw</v>
      </c>
      <c r="D10" s="30">
        <f>VLOOKUP(B:B,'Full spare Parts'!A:G,7,0)</f>
        <v>1</v>
      </c>
    </row>
    <row r="11" spans="1:4" s="16" customFormat="1" ht="30" customHeight="1" thickTop="1" thickBot="1">
      <c r="A11" s="28" t="s">
        <v>198</v>
      </c>
      <c r="B11" s="29">
        <v>40206004</v>
      </c>
      <c r="C11" s="29" t="str">
        <f>VLOOKUP(B:B,'Full spare Parts'!A:E,5,0)</f>
        <v>Cross Recessed Pan Head Tapping Screw</v>
      </c>
      <c r="D11" s="30">
        <f>VLOOKUP(B:B,'Full spare Parts'!A:G,7,0)</f>
        <v>47</v>
      </c>
    </row>
    <row r="12" spans="1:4" s="16" customFormat="1" ht="30" customHeight="1" thickTop="1" thickBot="1">
      <c r="A12" s="28" t="s">
        <v>199</v>
      </c>
      <c r="B12" s="29">
        <v>40206008</v>
      </c>
      <c r="C12" s="29" t="str">
        <f>VLOOKUP(B:B,'Full spare Parts'!A:E,5,0)</f>
        <v>Cross Recessed Pan Head Tapping Screw</v>
      </c>
      <c r="D12" s="30">
        <f>VLOOKUP(B:B,'Full spare Parts'!A:G,7,0)</f>
        <v>17</v>
      </c>
    </row>
    <row r="13" spans="1:4" ht="28.5" customHeight="1" thickTop="1">
      <c r="A13" s="13"/>
      <c r="B13" s="14"/>
      <c r="C13" s="15"/>
      <c r="D13" s="15"/>
    </row>
  </sheetData>
  <mergeCells count="4">
    <mergeCell ref="A4:D4"/>
    <mergeCell ref="A1:C1"/>
    <mergeCell ref="A2:D2"/>
    <mergeCell ref="A3:D3"/>
  </mergeCells>
  <phoneticPr fontId="7" type="noConversion"/>
  <conditionalFormatting sqref="A6:C12">
    <cfRule type="expression" dxfId="175" priority="3">
      <formula>MOD(COLUMN(),2)=1</formula>
    </cfRule>
    <cfRule type="expression" dxfId="174" priority="4">
      <formula>MOD(COLUMN(),2)=0</formula>
    </cfRule>
  </conditionalFormatting>
  <conditionalFormatting sqref="D6:D12">
    <cfRule type="expression" dxfId="173" priority="1">
      <formula>MOD(COLUMN(),2)=1</formula>
    </cfRule>
    <cfRule type="expression" dxfId="172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8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0.140625" customWidth="1"/>
    <col min="2" max="2" width="26.85546875" customWidth="1"/>
    <col min="3" max="3" width="65.28515625" customWidth="1"/>
    <col min="4" max="4" width="30.8554687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48</v>
      </c>
      <c r="B2" s="51"/>
      <c r="C2" s="51"/>
      <c r="D2" s="51"/>
    </row>
    <row r="3" spans="1:4" ht="409.5" customHeight="1">
      <c r="A3" s="54" t="s">
        <v>49</v>
      </c>
      <c r="B3" s="51"/>
      <c r="C3" s="51"/>
      <c r="D3" s="51"/>
    </row>
    <row r="4" spans="1:4" ht="22.5" customHeight="1" thickBot="1">
      <c r="A4" s="47" t="s">
        <v>48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55" t="s">
        <v>144</v>
      </c>
      <c r="B6" s="29">
        <v>30707003</v>
      </c>
      <c r="C6" s="29" t="str">
        <f>VLOOKUP(B:B,'Full spare Parts'!A:E,5,0)</f>
        <v>Vehicle logo on the front panel</v>
      </c>
      <c r="D6" s="30">
        <f>VLOOKUP(B:B,'Full spare Parts'!A:G,7,0)</f>
        <v>1</v>
      </c>
    </row>
    <row r="7" spans="1:4" s="16" customFormat="1" ht="30" customHeight="1" thickTop="1" thickBot="1">
      <c r="A7" s="56"/>
      <c r="B7" s="29">
        <v>30707002</v>
      </c>
      <c r="C7" s="29" t="str">
        <f>VLOOKUP(B:B,'Full spare Parts'!A:E,5,0)</f>
        <v>M1 NIU LOGO</v>
      </c>
      <c r="D7" s="30">
        <f>VLOOKUP(B:B,'Full spare Parts'!A:G,7,0)</f>
        <v>1</v>
      </c>
    </row>
    <row r="8" spans="1:4" s="16" customFormat="1" ht="30" customHeight="1" thickTop="1" thickBot="1">
      <c r="A8" s="55" t="s">
        <v>211</v>
      </c>
      <c r="B8" s="29">
        <v>30401061</v>
      </c>
      <c r="C8" s="29" t="str">
        <f>VLOOKUP(B:B,'Full spare Parts'!A:E,5,0)</f>
        <v>M+ Front Panel(Silver)</v>
      </c>
      <c r="D8" s="30">
        <f>VLOOKUP(B:B,'Full spare Parts'!A:G,7,0)</f>
        <v>1</v>
      </c>
    </row>
    <row r="9" spans="1:4" s="16" customFormat="1" ht="30" customHeight="1" thickTop="1" thickBot="1">
      <c r="A9" s="57"/>
      <c r="B9" s="29">
        <v>30401058</v>
      </c>
      <c r="C9" s="29" t="str">
        <f>VLOOKUP(B:B,'Full spare Parts'!A:E,5,0)</f>
        <v>M+ Front Panel(White)</v>
      </c>
      <c r="D9" s="30">
        <f>VLOOKUP(B:B,'Full spare Parts'!A:G,7,0)</f>
        <v>1</v>
      </c>
    </row>
    <row r="10" spans="1:4" s="16" customFormat="1" ht="30" customHeight="1" thickTop="1" thickBot="1">
      <c r="A10" s="57"/>
      <c r="B10" s="29">
        <v>30401059</v>
      </c>
      <c r="C10" s="29" t="str">
        <f>VLOOKUP(B:B,'Full spare Parts'!A:E,5,0)</f>
        <v>M+ Front Panel(Blue)</v>
      </c>
      <c r="D10" s="30">
        <f>VLOOKUP(B:B,'Full spare Parts'!A:G,7,0)</f>
        <v>1</v>
      </c>
    </row>
    <row r="11" spans="1:4" s="16" customFormat="1" ht="30" customHeight="1" thickTop="1" thickBot="1">
      <c r="A11" s="57"/>
      <c r="B11" s="29">
        <v>30401060</v>
      </c>
      <c r="C11" s="29" t="str">
        <f>VLOOKUP(B:B,'Full spare Parts'!A:E,5,0)</f>
        <v>M+ Front Panel(Red)</v>
      </c>
      <c r="D11" s="30">
        <f>VLOOKUP(B:B,'Full spare Parts'!A:G,7,0)</f>
        <v>1</v>
      </c>
    </row>
    <row r="12" spans="1:4" s="16" customFormat="1" ht="30" customHeight="1" thickTop="1" thickBot="1">
      <c r="A12" s="56"/>
      <c r="B12" s="29">
        <v>30401062</v>
      </c>
      <c r="C12" s="29" t="str">
        <f>VLOOKUP(B:B,'Full spare Parts'!A:E,5,0)</f>
        <v>M+ Front Panel(Black with red stripe)</v>
      </c>
      <c r="D12" s="30">
        <f>VLOOKUP(B:B,'Full spare Parts'!A:G,7,0)</f>
        <v>1</v>
      </c>
    </row>
    <row r="13" spans="1:4" s="16" customFormat="1" ht="30" customHeight="1" thickTop="1" thickBot="1">
      <c r="A13" s="28">
        <v>3</v>
      </c>
      <c r="B13" s="29">
        <v>10501011</v>
      </c>
      <c r="C13" s="29" t="str">
        <f>VLOOKUP(B:B,'Full spare Parts'!A:E,5,0)</f>
        <v>M1 Headlight</v>
      </c>
      <c r="D13" s="30">
        <f>VLOOKUP(B:B,'Full spare Parts'!A:G,7,0)</f>
        <v>1</v>
      </c>
    </row>
    <row r="14" spans="1:4" s="16" customFormat="1" ht="30" customHeight="1" thickTop="1" thickBot="1">
      <c r="A14" s="28" t="s">
        <v>197</v>
      </c>
      <c r="B14" s="29">
        <v>30504004</v>
      </c>
      <c r="C14" s="29" t="str">
        <f>VLOOKUP(B:B,'Full spare Parts'!A:E,5,0)</f>
        <v>Front Central Cover</v>
      </c>
      <c r="D14" s="30">
        <f>VLOOKUP(B:B,'Full spare Parts'!A:G,7,0)</f>
        <v>1</v>
      </c>
    </row>
    <row r="15" spans="1:4" s="16" customFormat="1" ht="30" customHeight="1" thickTop="1" thickBot="1">
      <c r="A15" s="28" t="s">
        <v>145</v>
      </c>
      <c r="B15" s="29">
        <v>30711002</v>
      </c>
      <c r="C15" s="29" t="str">
        <f>VLOOKUP(B:B,'Full spare Parts'!A:E,5,0)</f>
        <v>M1 Front Central Cover Cap</v>
      </c>
      <c r="D15" s="30">
        <f>VLOOKUP(B:B,'Full spare Parts'!A:G,7,0)</f>
        <v>1</v>
      </c>
    </row>
    <row r="16" spans="1:4" s="16" customFormat="1" ht="30" customHeight="1" thickTop="1" thickBot="1">
      <c r="A16" s="28" t="s">
        <v>198</v>
      </c>
      <c r="B16" s="29">
        <v>40208001</v>
      </c>
      <c r="C16" s="29" t="str">
        <f>VLOOKUP(B:B,'Full spare Parts'!A:E,5,0)</f>
        <v>Tapping clip plate</v>
      </c>
      <c r="D16" s="30">
        <f>VLOOKUP(B:B,'Full spare Parts'!A:G,7,0)</f>
        <v>44</v>
      </c>
    </row>
    <row r="17" spans="1:4" s="16" customFormat="1" ht="30" customHeight="1" thickTop="1" thickBot="1">
      <c r="A17" s="28" t="s">
        <v>199</v>
      </c>
      <c r="B17" s="29">
        <v>40206004</v>
      </c>
      <c r="C17" s="29" t="str">
        <f>VLOOKUP(B:B,'Full spare Parts'!A:E,5,0)</f>
        <v>Cross Recessed Pan Head Tapping Screw</v>
      </c>
      <c r="D17" s="30">
        <f>VLOOKUP(B:B,'Full spare Parts'!A:G,7,0)</f>
        <v>47</v>
      </c>
    </row>
    <row r="18" spans="1:4" ht="28.5" customHeight="1" thickTop="1">
      <c r="A18" s="13"/>
      <c r="B18" s="14"/>
      <c r="C18" s="15"/>
      <c r="D18" s="15"/>
    </row>
  </sheetData>
  <mergeCells count="6">
    <mergeCell ref="A6:A7"/>
    <mergeCell ref="A8:A12"/>
    <mergeCell ref="A4:D4"/>
    <mergeCell ref="A1:C1"/>
    <mergeCell ref="A2:D2"/>
    <mergeCell ref="A3:D3"/>
  </mergeCells>
  <phoneticPr fontId="7" type="noConversion"/>
  <conditionalFormatting sqref="A6:C6 A8:C8 B7:C7 A13:C17 B9:C12">
    <cfRule type="expression" dxfId="171" priority="3">
      <formula>MOD(COLUMN(),2)=1</formula>
    </cfRule>
    <cfRule type="expression" dxfId="170" priority="4">
      <formula>MOD(COLUMN(),2)=0</formula>
    </cfRule>
  </conditionalFormatting>
  <conditionalFormatting sqref="D6:D17">
    <cfRule type="expression" dxfId="169" priority="1">
      <formula>MOD(COLUMN(),2)=1</formula>
    </cfRule>
    <cfRule type="expression" dxfId="168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2.140625" customWidth="1"/>
    <col min="2" max="2" width="21.5703125" customWidth="1"/>
    <col min="3" max="3" width="55.5703125" customWidth="1"/>
    <col min="4" max="4" width="21.710937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9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9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144</v>
      </c>
      <c r="B6" s="29">
        <v>30506003</v>
      </c>
      <c r="C6" s="29" t="str">
        <f>VLOOKUP(B:B,'Full spare Parts'!A:E,5,0)</f>
        <v>M+  Front Wheel Cover (Front)</v>
      </c>
      <c r="D6" s="30">
        <f>VLOOKUP(B:B,'Full spare Parts'!A:G,7,0)</f>
        <v>1</v>
      </c>
    </row>
    <row r="7" spans="1:4" s="16" customFormat="1" ht="30" customHeight="1" thickTop="1" thickBot="1">
      <c r="A7" s="28" t="s">
        <v>211</v>
      </c>
      <c r="B7" s="29">
        <v>30507003</v>
      </c>
      <c r="C7" s="29" t="str">
        <f>VLOOKUP(B:B,'Full spare Parts'!A:E,5,0)</f>
        <v>M+  Front Wheel Cover (Rear)</v>
      </c>
      <c r="D7" s="30">
        <f>VLOOKUP(B:B,'Full spare Parts'!A:G,7,0)</f>
        <v>1</v>
      </c>
    </row>
    <row r="8" spans="1:4" s="16" customFormat="1" ht="30" customHeight="1" thickTop="1" thickBot="1">
      <c r="A8" s="28" t="s">
        <v>200</v>
      </c>
      <c r="B8" s="29">
        <v>30715001</v>
      </c>
      <c r="C8" s="29" t="str">
        <f>VLOOKUP(B:B,'Full spare Parts'!A:E,5,0)</f>
        <v>M1 Steering Column Mud Protector</v>
      </c>
      <c r="D8" s="30">
        <f>VLOOKUP(B:B,'Full spare Parts'!A:G,7,0)</f>
        <v>1</v>
      </c>
    </row>
    <row r="9" spans="1:4" s="16" customFormat="1" ht="30" customHeight="1" thickTop="1" thickBot="1">
      <c r="A9" s="28" t="s">
        <v>197</v>
      </c>
      <c r="B9" s="29">
        <v>40201021</v>
      </c>
      <c r="C9" s="29" t="str">
        <f>VLOOKUP(B:B,'Full spare Parts'!A:E,5,0)</f>
        <v>Cross Recessed Large Pan Head Bolt</v>
      </c>
      <c r="D9" s="30">
        <f>VLOOKUP(B:B,'Full spare Parts'!A:G,7,0)</f>
        <v>3</v>
      </c>
    </row>
    <row r="10" spans="1:4" s="16" customFormat="1" ht="30" customHeight="1" thickTop="1" thickBot="1">
      <c r="A10" s="28" t="s">
        <v>145</v>
      </c>
      <c r="B10" s="29">
        <v>40208001</v>
      </c>
      <c r="C10" s="29" t="str">
        <f>VLOOKUP(B:B,'Full spare Parts'!A:E,5,0)</f>
        <v>Tapping clip plate</v>
      </c>
      <c r="D10" s="30">
        <f>VLOOKUP(B:B,'Full spare Parts'!A:G,7,0)</f>
        <v>44</v>
      </c>
    </row>
    <row r="11" spans="1:4" s="16" customFormat="1" ht="30" customHeight="1" thickTop="1" thickBot="1">
      <c r="A11" s="28" t="s">
        <v>198</v>
      </c>
      <c r="B11" s="29">
        <v>40206006</v>
      </c>
      <c r="C11" s="29" t="str">
        <f>VLOOKUP(B:B,'Full spare Parts'!A:E,5,0)</f>
        <v>Cross Recessed Pan Head Tapping Screw</v>
      </c>
      <c r="D11" s="30">
        <f>VLOOKUP(B:B,'Full spare Parts'!A:G,7,0)</f>
        <v>24</v>
      </c>
    </row>
    <row r="12" spans="1:4" ht="28.5" customHeight="1" thickTop="1">
      <c r="A12" s="13"/>
      <c r="B12" s="14"/>
      <c r="C12" s="15"/>
      <c r="D12" s="15"/>
    </row>
  </sheetData>
  <mergeCells count="4">
    <mergeCell ref="A4:D4"/>
    <mergeCell ref="A1:C1"/>
    <mergeCell ref="A2:D2"/>
    <mergeCell ref="A3:D3"/>
  </mergeCells>
  <phoneticPr fontId="7" type="noConversion"/>
  <conditionalFormatting sqref="A6:C11">
    <cfRule type="expression" dxfId="167" priority="3">
      <formula>MOD(COLUMN(),2)=1</formula>
    </cfRule>
    <cfRule type="expression" dxfId="166" priority="4">
      <formula>MOD(COLUMN(),2)=0</formula>
    </cfRule>
  </conditionalFormatting>
  <conditionalFormatting sqref="D6:D11">
    <cfRule type="expression" dxfId="165" priority="1">
      <formula>MOD(COLUMN(),2)=1</formula>
    </cfRule>
    <cfRule type="expression" dxfId="164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9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0.140625" customWidth="1"/>
    <col min="2" max="2" width="22.85546875" customWidth="1"/>
    <col min="3" max="3" width="67.42578125" customWidth="1"/>
    <col min="4" max="4" width="19.2851562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11</v>
      </c>
      <c r="B2" s="51"/>
      <c r="C2" s="51"/>
      <c r="D2" s="51"/>
    </row>
    <row r="3" spans="1:4" ht="408.75" customHeight="1">
      <c r="A3" s="54"/>
      <c r="B3" s="51"/>
      <c r="C3" s="51"/>
      <c r="D3" s="51"/>
    </row>
    <row r="4" spans="1:4" ht="22.5" customHeight="1" thickBot="1">
      <c r="A4" s="47" t="s">
        <v>11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144</v>
      </c>
      <c r="B6" s="29">
        <v>10108005</v>
      </c>
      <c r="C6" s="29" t="str">
        <f>VLOOKUP(B:B,'Full spare Parts'!A:E,5,0)</f>
        <v>U-series USB charging Port</v>
      </c>
      <c r="D6" s="30">
        <f>VLOOKUP(B:B,'Full spare Parts'!A:G,7,0)</f>
        <v>1</v>
      </c>
    </row>
    <row r="7" spans="1:4" s="16" customFormat="1" ht="30" customHeight="1" thickTop="1" thickBot="1">
      <c r="A7" s="28" t="s">
        <v>211</v>
      </c>
      <c r="B7" s="29">
        <v>30525002</v>
      </c>
      <c r="C7" s="29" t="str">
        <f>VLOOKUP(B:B,'Full spare Parts'!A:E,5,0)</f>
        <v>M+ Helmet hook</v>
      </c>
      <c r="D7" s="30">
        <f>VLOOKUP(B:B,'Full spare Parts'!A:G,7,0)</f>
        <v>1</v>
      </c>
    </row>
    <row r="8" spans="1:4" s="16" customFormat="1" ht="30" customHeight="1" thickTop="1" thickBot="1">
      <c r="A8" s="28" t="s">
        <v>200</v>
      </c>
      <c r="B8" s="29">
        <v>40201016</v>
      </c>
      <c r="C8" s="29" t="str">
        <f>VLOOKUP(B:B,'Full spare Parts'!A:E,5,0)</f>
        <v>Cross Recessed Pan Head Bolt</v>
      </c>
      <c r="D8" s="30">
        <f>VLOOKUP(B:B,'Full spare Parts'!A:G,7,0)</f>
        <v>10</v>
      </c>
    </row>
    <row r="9" spans="1:4" ht="28.5" customHeight="1" thickTop="1">
      <c r="A9" s="1"/>
      <c r="B9" s="8"/>
      <c r="C9" s="2"/>
      <c r="D9" s="2"/>
    </row>
  </sheetData>
  <mergeCells count="4">
    <mergeCell ref="A4:D4"/>
    <mergeCell ref="A1:C1"/>
    <mergeCell ref="A2:D2"/>
    <mergeCell ref="A3:D3"/>
  </mergeCells>
  <phoneticPr fontId="7" type="noConversion"/>
  <conditionalFormatting sqref="A6:C8">
    <cfRule type="expression" dxfId="163" priority="3">
      <formula>MOD(COLUMN(),2)=1</formula>
    </cfRule>
    <cfRule type="expression" dxfId="162" priority="4">
      <formula>MOD(COLUMN(),2)=0</formula>
    </cfRule>
  </conditionalFormatting>
  <conditionalFormatting sqref="D6:D8">
    <cfRule type="expression" dxfId="161" priority="1">
      <formula>MOD(COLUMN(),2)=1</formula>
    </cfRule>
    <cfRule type="expression" dxfId="16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30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0.5703125" customWidth="1"/>
    <col min="2" max="2" width="22.28515625" customWidth="1"/>
    <col min="3" max="4" width="37.2851562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13</v>
      </c>
      <c r="B2" s="51"/>
      <c r="C2" s="51"/>
      <c r="D2" s="51"/>
    </row>
    <row r="3" spans="1:4" ht="409.5" customHeight="1">
      <c r="A3" s="59"/>
      <c r="B3" s="51"/>
      <c r="C3" s="51"/>
      <c r="D3" s="51"/>
    </row>
    <row r="4" spans="1:4" ht="22.5" customHeight="1" thickBot="1">
      <c r="A4" s="47" t="s">
        <v>13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144</v>
      </c>
      <c r="B6" s="29">
        <v>30301007</v>
      </c>
      <c r="C6" s="29" t="str">
        <f>VLOOKUP(B:B,'Full spare Parts'!A:E,5,0)</f>
        <v>M+ Steering Handlebar</v>
      </c>
      <c r="D6" s="30">
        <f>VLOOKUP(B:B,'Full spare Parts'!A:G,7,0)</f>
        <v>1</v>
      </c>
    </row>
    <row r="7" spans="1:4" s="16" customFormat="1" ht="46.5" thickTop="1" thickBot="1">
      <c r="A7" s="28" t="s">
        <v>604</v>
      </c>
      <c r="B7" s="29">
        <v>30201013</v>
      </c>
      <c r="C7" s="29" t="str">
        <f>VLOOKUP(B:B,'Full spare Parts'!A:E,5,0)</f>
        <v>M+ Front Fork Assembly</v>
      </c>
      <c r="D7" s="30">
        <f>VLOOKUP(B:B,'Full spare Parts'!A:G,7,0)</f>
        <v>1</v>
      </c>
    </row>
    <row r="8" spans="1:4" s="16" customFormat="1" ht="30" customHeight="1" thickTop="1" thickBot="1">
      <c r="A8" s="55" t="s">
        <v>200</v>
      </c>
      <c r="B8" s="29">
        <v>30406041</v>
      </c>
      <c r="C8" s="29" t="str">
        <f>VLOOKUP(B:B,'Full spare Parts'!A:E,5,0)</f>
        <v>M+ Front Fender(Silver)</v>
      </c>
      <c r="D8" s="30">
        <f>VLOOKUP(B:B,'Full spare Parts'!A:G,7,0)</f>
        <v>1</v>
      </c>
    </row>
    <row r="9" spans="1:4" s="16" customFormat="1" ht="30" customHeight="1" thickTop="1" thickBot="1">
      <c r="A9" s="57"/>
      <c r="B9" s="29">
        <v>30406038</v>
      </c>
      <c r="C9" s="29" t="str">
        <f>VLOOKUP(B:B,'Full spare Parts'!A:E,5,0)</f>
        <v>M+ Front Fender(White)</v>
      </c>
      <c r="D9" s="30">
        <f>VLOOKUP(B:B,'Full spare Parts'!A:G,7,0)</f>
        <v>1</v>
      </c>
    </row>
    <row r="10" spans="1:4" s="16" customFormat="1" ht="30" customHeight="1" thickTop="1" thickBot="1">
      <c r="A10" s="57"/>
      <c r="B10" s="29">
        <v>30406039</v>
      </c>
      <c r="C10" s="29" t="str">
        <f>VLOOKUP(B:B,'Full spare Parts'!A:E,5,0)</f>
        <v>M+ Front Fender(Blue)</v>
      </c>
      <c r="D10" s="30">
        <f>VLOOKUP(B:B,'Full spare Parts'!A:G,7,0)</f>
        <v>1</v>
      </c>
    </row>
    <row r="11" spans="1:4" s="16" customFormat="1" ht="30" customHeight="1" thickTop="1" thickBot="1">
      <c r="A11" s="57"/>
      <c r="B11" s="29">
        <v>30406040</v>
      </c>
      <c r="C11" s="29" t="str">
        <f>VLOOKUP(B:B,'Full spare Parts'!A:E,5,0)</f>
        <v>M+ Front Fender(Red)</v>
      </c>
      <c r="D11" s="30">
        <f>VLOOKUP(B:B,'Full spare Parts'!A:G,7,0)</f>
        <v>1</v>
      </c>
    </row>
    <row r="12" spans="1:4" s="16" customFormat="1" ht="30" customHeight="1" thickTop="1" thickBot="1">
      <c r="A12" s="56"/>
      <c r="B12" s="29">
        <v>30406042</v>
      </c>
      <c r="C12" s="29" t="str">
        <f>VLOOKUP(B:B,'Full spare Parts'!A:E,5,0)</f>
        <v>M+ Front Fender(Black with red stripe)</v>
      </c>
      <c r="D12" s="30">
        <f>VLOOKUP(B:B,'Full spare Parts'!A:G,7,0)</f>
        <v>1</v>
      </c>
    </row>
    <row r="13" spans="1:4" s="35" customFormat="1" ht="30" customHeight="1" thickTop="1" thickBot="1">
      <c r="A13" s="28">
        <v>4</v>
      </c>
      <c r="B13" s="30">
        <v>30603010</v>
      </c>
      <c r="C13" s="29" t="str">
        <f>VLOOKUP(B:B,'Full spare Parts'!A:E,5,0)</f>
        <v>M1 Hexagon Protective Cap</v>
      </c>
      <c r="D13" s="30">
        <f>VLOOKUP(B:B,'Full spare Parts'!A:G,7,0)</f>
        <v>1</v>
      </c>
    </row>
    <row r="14" spans="1:4" s="16" customFormat="1" ht="30" customHeight="1" thickTop="1" thickBot="1">
      <c r="A14" s="28" t="s">
        <v>145</v>
      </c>
      <c r="B14" s="29">
        <v>40207001</v>
      </c>
      <c r="C14" s="29" t="str">
        <f>VLOOKUP(B:B,'Full spare Parts'!A:E,5,0)</f>
        <v>Locking block</v>
      </c>
      <c r="D14" s="30">
        <f>VLOOKUP(B:B,'Full spare Parts'!A:G,7,0)</f>
        <v>1</v>
      </c>
    </row>
    <row r="15" spans="1:4" s="16" customFormat="1" ht="30" customHeight="1" thickTop="1" thickBot="1">
      <c r="A15" s="28" t="s">
        <v>198</v>
      </c>
      <c r="B15" s="29">
        <v>40201008</v>
      </c>
      <c r="C15" s="29" t="str">
        <f>VLOOKUP(B:B,'Full spare Parts'!A:E,5,0)</f>
        <v>Hexagon Flange Bolt</v>
      </c>
      <c r="D15" s="30">
        <f>VLOOKUP(B:B,'Full spare Parts'!A:G,7,0)</f>
        <v>1</v>
      </c>
    </row>
    <row r="16" spans="1:4" s="16" customFormat="1" ht="30" customHeight="1" thickTop="1" thickBot="1">
      <c r="A16" s="28" t="s">
        <v>199</v>
      </c>
      <c r="B16" s="29">
        <v>30602004</v>
      </c>
      <c r="C16" s="29" t="str">
        <f>VLOOKUP(B:B,'Full spare Parts'!A:E,5,0)</f>
        <v>Front Fender Rubber Washer</v>
      </c>
      <c r="D16" s="30">
        <f>VLOOKUP(B:B,'Full spare Parts'!A:G,7,0)</f>
        <v>4</v>
      </c>
    </row>
    <row r="17" spans="1:4" s="16" customFormat="1" ht="30" customHeight="1" thickTop="1" thickBot="1">
      <c r="A17" s="28" t="s">
        <v>201</v>
      </c>
      <c r="B17" s="29">
        <v>40204005</v>
      </c>
      <c r="C17" s="29" t="str">
        <f>VLOOKUP(B:B,'Full spare Parts'!A:E,5,0)</f>
        <v>Nylon spacer</v>
      </c>
      <c r="D17" s="30">
        <f>VLOOKUP(B:B,'Full spare Parts'!A:G,7,0)</f>
        <v>4</v>
      </c>
    </row>
    <row r="18" spans="1:4" s="16" customFormat="1" ht="30" customHeight="1" thickTop="1" thickBot="1">
      <c r="A18" s="28" t="s">
        <v>196</v>
      </c>
      <c r="B18" s="29">
        <v>40201020</v>
      </c>
      <c r="C18" s="29" t="str">
        <f>VLOOKUP(B:B,'Full spare Parts'!A:E,5,0)</f>
        <v>Cross Recessed Medium Pan Head Bolt</v>
      </c>
      <c r="D18" s="30">
        <f>VLOOKUP(B:B,'Full spare Parts'!A:G,7,0)</f>
        <v>6</v>
      </c>
    </row>
    <row r="19" spans="1:4" s="16" customFormat="1" ht="30" customHeight="1" thickTop="1" thickBot="1">
      <c r="A19" s="28" t="s">
        <v>202</v>
      </c>
      <c r="B19" s="29">
        <v>20801003</v>
      </c>
      <c r="C19" s="29" t="str">
        <f>VLOOKUP(B:B,'Full spare Parts'!A:E,5,0)</f>
        <v>M1 Reflectors(Left&amp;Right)</v>
      </c>
      <c r="D19" s="30">
        <f>VLOOKUP(B:B,'Full spare Parts'!A:G,7,0)</f>
        <v>2</v>
      </c>
    </row>
    <row r="20" spans="1:4" s="39" customFormat="1" ht="30" customHeight="1" thickTop="1" thickBot="1">
      <c r="A20" s="40">
        <v>11</v>
      </c>
      <c r="B20" s="30">
        <v>70202014</v>
      </c>
      <c r="C20" s="29" t="str">
        <f>VLOOKUP(B:B,'Full spare Parts'!A:E,5,0)</f>
        <v>M+SS front shock absorbers right</v>
      </c>
      <c r="D20" s="30">
        <f>VLOOKUP(B:B,'Full spare Parts'!A:G,7,0)</f>
        <v>1</v>
      </c>
    </row>
    <row r="21" spans="1:4" s="39" customFormat="1" ht="30" customHeight="1" thickTop="1" thickBot="1">
      <c r="A21" s="40">
        <v>12</v>
      </c>
      <c r="B21" s="30">
        <v>70202013</v>
      </c>
      <c r="C21" s="29" t="str">
        <f>VLOOKUP(B:B,'Full spare Parts'!A:E,5,0)</f>
        <v>M+SS front shock absorbers left</v>
      </c>
      <c r="D21" s="30">
        <f>VLOOKUP(B:B,'Full spare Parts'!A:G,7,0)</f>
        <v>1</v>
      </c>
    </row>
    <row r="22" spans="1:4" s="16" customFormat="1" ht="30" customHeight="1" thickTop="1" thickBot="1">
      <c r="A22" s="55" t="s">
        <v>203</v>
      </c>
      <c r="B22" s="29">
        <v>20501024</v>
      </c>
      <c r="C22" s="29" t="str">
        <f>VLOOKUP(B:B,'Full spare Parts'!A:E,5,0)</f>
        <v>[E4]Upside block bowl of the direction bearing</v>
      </c>
      <c r="D22" s="30">
        <f>VLOOKUP(B:B,'Full spare Parts'!A:G,7,0)</f>
        <v>1</v>
      </c>
    </row>
    <row r="23" spans="1:4" s="16" customFormat="1" ht="30" customHeight="1" thickTop="1" thickBot="1">
      <c r="A23" s="57"/>
      <c r="B23" s="29">
        <v>20501026</v>
      </c>
      <c r="C23" s="29" t="str">
        <f>VLOOKUP(B:B,'Full spare Parts'!A:E,5,0)</f>
        <v>[E4]The direction bearing upside</v>
      </c>
      <c r="D23" s="30">
        <f>VLOOKUP(B:B,'Full spare Parts'!A:G,7,0)</f>
        <v>1</v>
      </c>
    </row>
    <row r="24" spans="1:4" s="16" customFormat="1" ht="30" customHeight="1" thickTop="1" thickBot="1">
      <c r="A24" s="57"/>
      <c r="B24" s="29">
        <v>20501027</v>
      </c>
      <c r="C24" s="29" t="str">
        <f>VLOOKUP(B:B,'Full spare Parts'!A:E,5,0)</f>
        <v>[E4]Locknut of direction bearing</v>
      </c>
      <c r="D24" s="30">
        <f>VLOOKUP(B:B,'Full spare Parts'!A:G,7,0)</f>
        <v>1</v>
      </c>
    </row>
    <row r="25" spans="1:4" s="44" customFormat="1" ht="30" customHeight="1" thickTop="1" thickBot="1">
      <c r="A25" s="57"/>
      <c r="B25" s="30">
        <v>20501028</v>
      </c>
      <c r="C25" s="29" t="str">
        <f>VLOOKUP(B:B,'Full spare Parts'!A:E,5,0)</f>
        <v>[E4]Stop turning gasket of direction bearing</v>
      </c>
      <c r="D25" s="30">
        <f>VLOOKUP(B:B,'Full spare Parts'!A:G,7,0)</f>
        <v>1</v>
      </c>
    </row>
    <row r="26" spans="1:4" s="16" customFormat="1" ht="30" customHeight="1" thickTop="1" thickBot="1">
      <c r="A26" s="57"/>
      <c r="B26" s="29">
        <v>20501029</v>
      </c>
      <c r="C26" s="29" t="str">
        <f>VLOOKUP(B:B,'Full spare Parts'!A:E,5,0)</f>
        <v>[E4]Upside Ball Rack of direction bearing</v>
      </c>
      <c r="D26" s="30">
        <f>VLOOKUP(B:B,'Full spare Parts'!A:G,7,0)</f>
        <v>1</v>
      </c>
    </row>
    <row r="27" spans="1:4" s="16" customFormat="1" ht="30" customHeight="1" thickTop="1" thickBot="1">
      <c r="A27" s="57"/>
      <c r="B27" s="29">
        <v>20501031</v>
      </c>
      <c r="C27" s="29" t="str">
        <f>VLOOKUP(B:B,'Full spare Parts'!A:E,5,0)</f>
        <v>M+ Downside block bowl of the direction bearing</v>
      </c>
      <c r="D27" s="30">
        <f>VLOOKUP(B:B,'Full spare Parts'!A:G,7,0)</f>
        <v>1</v>
      </c>
    </row>
    <row r="28" spans="1:4" s="45" customFormat="1" ht="30" customHeight="1" thickTop="1" thickBot="1">
      <c r="A28" s="57"/>
      <c r="B28" s="30">
        <v>20501033</v>
      </c>
      <c r="C28" s="29" t="str">
        <f>VLOOKUP(B:B,'Full spare Parts'!A:E,5,0)</f>
        <v>The direction bearing downside</v>
      </c>
      <c r="D28" s="30">
        <f>VLOOKUP(B:B,'Full spare Parts'!A:G,7,0)</f>
        <v>0</v>
      </c>
    </row>
    <row r="29" spans="1:4" s="16" customFormat="1" ht="30" customHeight="1" thickTop="1" thickBot="1">
      <c r="A29" s="58"/>
      <c r="B29" s="29">
        <v>20501032</v>
      </c>
      <c r="C29" s="29" t="str">
        <f>VLOOKUP(B:B,'Full spare Parts'!A:E,5,0)</f>
        <v>M+ Downside Ball Rack of direction bearing</v>
      </c>
      <c r="D29" s="30">
        <f>VLOOKUP(B:B,'Full spare Parts'!A:G,7,0)</f>
        <v>1</v>
      </c>
    </row>
    <row r="30" spans="1:4" ht="28.5" customHeight="1" thickTop="1">
      <c r="A30" s="3"/>
      <c r="B30" s="9"/>
      <c r="C30" s="4"/>
      <c r="D30" s="4"/>
    </row>
  </sheetData>
  <mergeCells count="6">
    <mergeCell ref="A8:A12"/>
    <mergeCell ref="A22:A29"/>
    <mergeCell ref="A4:D4"/>
    <mergeCell ref="A1:C1"/>
    <mergeCell ref="A2:D2"/>
    <mergeCell ref="A3:D3"/>
  </mergeCells>
  <phoneticPr fontId="7" type="noConversion"/>
  <conditionalFormatting sqref="A6:C8 B9:C13 A14:C22 B23:C29">
    <cfRule type="expression" dxfId="159" priority="5">
      <formula>MOD(COLUMN(),2)=1</formula>
    </cfRule>
    <cfRule type="expression" dxfId="158" priority="6">
      <formula>MOD(COLUMN(),2)=0</formula>
    </cfRule>
  </conditionalFormatting>
  <conditionalFormatting sqref="D6:D29">
    <cfRule type="expression" dxfId="157" priority="3">
      <formula>MOD(COLUMN(),2)=1</formula>
    </cfRule>
    <cfRule type="expression" dxfId="156" priority="4">
      <formula>MOD(COLUMN(),2)=0</formula>
    </cfRule>
  </conditionalFormatting>
  <conditionalFormatting sqref="A13">
    <cfRule type="expression" dxfId="155" priority="1">
      <formula>MOD(COLUMN(),2)=1</formula>
    </cfRule>
    <cfRule type="expression" dxfId="154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5"/>
  <sheetViews>
    <sheetView showGridLines="0" zoomScale="70" zoomScaleNormal="70" workbookViewId="0">
      <selection activeCell="A5" sqref="A5"/>
    </sheetView>
  </sheetViews>
  <sheetFormatPr defaultColWidth="13.7109375" defaultRowHeight="18" customHeight="1"/>
  <cols>
    <col min="1" max="1" width="15.28515625" customWidth="1"/>
    <col min="2" max="2" width="34.7109375" customWidth="1"/>
    <col min="3" max="3" width="55.5703125" customWidth="1"/>
    <col min="4" max="4" width="17.5703125" customWidth="1"/>
    <col min="5" max="248" width="13.7109375" customWidth="1"/>
  </cols>
  <sheetData>
    <row r="1" spans="1:4" ht="27" customHeight="1">
      <c r="A1" s="49" t="s">
        <v>468</v>
      </c>
      <c r="B1" s="50"/>
      <c r="C1" s="52"/>
      <c r="D1" s="46"/>
    </row>
    <row r="2" spans="1:4" ht="20.100000000000001" customHeight="1">
      <c r="A2" s="53" t="s">
        <v>15</v>
      </c>
      <c r="B2" s="51"/>
      <c r="C2" s="51"/>
      <c r="D2" s="51"/>
    </row>
    <row r="3" spans="1:4" ht="409.5" customHeight="1">
      <c r="A3" s="54"/>
      <c r="B3" s="51"/>
      <c r="C3" s="51"/>
      <c r="D3" s="51"/>
    </row>
    <row r="4" spans="1:4" ht="22.5" customHeight="1" thickBot="1">
      <c r="A4" s="47" t="s">
        <v>15</v>
      </c>
      <c r="B4" s="48"/>
      <c r="C4" s="48"/>
      <c r="D4" s="48"/>
    </row>
    <row r="5" spans="1:4" s="12" customFormat="1" ht="31.5" thickTop="1" thickBot="1">
      <c r="A5" s="26" t="s">
        <v>641</v>
      </c>
      <c r="B5" s="27" t="s">
        <v>640</v>
      </c>
      <c r="C5" s="27" t="s">
        <v>639</v>
      </c>
      <c r="D5" s="27" t="s">
        <v>638</v>
      </c>
    </row>
    <row r="6" spans="1:4" s="16" customFormat="1" ht="30" customHeight="1" thickTop="1" thickBot="1">
      <c r="A6" s="28" t="s">
        <v>41</v>
      </c>
      <c r="B6" s="29">
        <v>20206002</v>
      </c>
      <c r="C6" s="29" t="str">
        <f>VLOOKUP(B:B,'Full spare Parts'!A:E,5,0)</f>
        <v>M1 Front Wheel Axle</v>
      </c>
      <c r="D6" s="30">
        <f>VLOOKUP(B:B,'Full spare Parts'!A:G,7,0)</f>
        <v>1</v>
      </c>
    </row>
    <row r="7" spans="1:4" s="16" customFormat="1" ht="30" customHeight="1" thickTop="1" thickBot="1">
      <c r="A7" s="28" t="s">
        <v>42</v>
      </c>
      <c r="B7" s="29">
        <v>20207002</v>
      </c>
      <c r="C7" s="29" t="str">
        <f>VLOOKUP(B:B,'Full spare Parts'!A:E,5,0)</f>
        <v>M1 Front Wheel Axle Sleeve</v>
      </c>
      <c r="D7" s="30">
        <f>VLOOKUP(B:B,'Full spare Parts'!A:G,7,0)</f>
        <v>2</v>
      </c>
    </row>
    <row r="8" spans="1:4" s="16" customFormat="1" ht="30" customHeight="1" thickTop="1" thickBot="1">
      <c r="A8" s="28" t="s">
        <v>43</v>
      </c>
      <c r="B8" s="29">
        <v>20201013</v>
      </c>
      <c r="C8" s="29" t="str">
        <f>VLOOKUP(B:B,'Full spare Parts'!A:E,5,0)</f>
        <v>M+ Tyre</v>
      </c>
      <c r="D8" s="30">
        <f>VLOOKUP(B:B,'Full spare Parts'!A:G,7,0)</f>
        <v>1</v>
      </c>
    </row>
    <row r="9" spans="1:4" s="16" customFormat="1" ht="30" customHeight="1" thickTop="1" thickBot="1">
      <c r="A9" s="28" t="s">
        <v>44</v>
      </c>
      <c r="B9" s="29">
        <v>20205001</v>
      </c>
      <c r="C9" s="29" t="str">
        <f>VLOOKUP(B:B,'Full spare Parts'!A:E,5,0)</f>
        <v>Front Tyre Valve</v>
      </c>
      <c r="D9" s="30">
        <f>VLOOKUP(B:B,'Full spare Parts'!A:G,7,0)</f>
        <v>1</v>
      </c>
    </row>
    <row r="10" spans="1:4" s="16" customFormat="1" ht="30" customHeight="1" thickTop="1" thickBot="1">
      <c r="A10" s="28" t="s">
        <v>45</v>
      </c>
      <c r="B10" s="29">
        <v>20203003</v>
      </c>
      <c r="C10" s="29" t="str">
        <f>VLOOKUP(B:B,'Full spare Parts'!A:E,5,0)</f>
        <v>M1 Front Wheel</v>
      </c>
      <c r="D10" s="30">
        <f>VLOOKUP(B:B,'Full spare Parts'!A:G,7,0)</f>
        <v>1</v>
      </c>
    </row>
    <row r="11" spans="1:4" s="16" customFormat="1" ht="30" customHeight="1" thickTop="1" thickBot="1">
      <c r="A11" s="28" t="s">
        <v>46</v>
      </c>
      <c r="B11" s="29">
        <v>20102002</v>
      </c>
      <c r="C11" s="29" t="str">
        <f>VLOOKUP(B:B,'Full spare Parts'!A:E,5,0)</f>
        <v>M1 Front Disc Brake Disc</v>
      </c>
      <c r="D11" s="30">
        <f>VLOOKUP(B:B,'Full spare Parts'!A:G,7,0)</f>
        <v>1</v>
      </c>
    </row>
    <row r="12" spans="1:4" s="16" customFormat="1" ht="30" customHeight="1" thickTop="1" thickBot="1">
      <c r="A12" s="28" t="s">
        <v>47</v>
      </c>
      <c r="B12" s="29">
        <v>70104006</v>
      </c>
      <c r="C12" s="29" t="str">
        <f>VLOOKUP(B:B,'Full spare Parts'!A:E,5,0)</f>
        <v>M1 Front Disc Brake Pad Set</v>
      </c>
      <c r="D12" s="30">
        <f>VLOOKUP(B:B,'Full spare Parts'!A:G,7,0)</f>
        <v>1</v>
      </c>
    </row>
    <row r="13" spans="1:4" s="16" customFormat="1" ht="30" customHeight="1" thickTop="1" thickBot="1">
      <c r="A13" s="28" t="s">
        <v>225</v>
      </c>
      <c r="B13" s="29">
        <v>70106005</v>
      </c>
      <c r="C13" s="29" t="str">
        <f>VLOOKUP(B:B,'Full spare Parts'!A:E,5,0)</f>
        <v>M1 Front Disc Brake Spring</v>
      </c>
      <c r="D13" s="30">
        <f>VLOOKUP(B:B,'Full spare Parts'!A:G,7,0)</f>
        <v>1</v>
      </c>
    </row>
    <row r="14" spans="1:4" s="16" customFormat="1" ht="30" customHeight="1" thickTop="1" thickBot="1">
      <c r="A14" s="28" t="s">
        <v>50</v>
      </c>
      <c r="B14" s="29">
        <v>70102005</v>
      </c>
      <c r="C14" s="29" t="str">
        <f>VLOOKUP(B:B,'Full spare Parts'!A:E,5,0)</f>
        <v>M1 Front Disc Brake Lower Fluid Pump</v>
      </c>
      <c r="D14" s="30">
        <f>VLOOKUP(B:B,'Full spare Parts'!A:G,7,0)</f>
        <v>1</v>
      </c>
    </row>
    <row r="15" spans="1:4" ht="18" customHeight="1" thickTop="1"/>
  </sheetData>
  <mergeCells count="4">
    <mergeCell ref="A4:D4"/>
    <mergeCell ref="A1:C1"/>
    <mergeCell ref="A2:D2"/>
    <mergeCell ref="A3:D3"/>
  </mergeCells>
  <phoneticPr fontId="7" type="noConversion"/>
  <conditionalFormatting sqref="A6:C14">
    <cfRule type="expression" dxfId="153" priority="3">
      <formula>MOD(COLUMN(),2)=1</formula>
    </cfRule>
    <cfRule type="expression" dxfId="152" priority="4">
      <formula>MOD(COLUMN(),2)=0</formula>
    </cfRule>
  </conditionalFormatting>
  <conditionalFormatting sqref="D6:D14">
    <cfRule type="expression" dxfId="151" priority="1">
      <formula>MOD(COLUMN(),2)=1</formula>
    </cfRule>
    <cfRule type="expression" dxfId="150" priority="2">
      <formula>MOD(COLUMN(),2)=0</formula>
    </cfRule>
  </conditionalFormatting>
  <pageMargins left="0.5" right="0.5" top="0.75" bottom="0.75" header="0.27777777777777801" footer="0.27777777777777801"/>
  <pageSetup orientation="landscape" r:id="rId1"/>
  <headerFooter>
    <oddFooter>&amp;C&amp;"Helvetica,Regular"&amp;12&amp;K000000&amp;P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21</vt:i4>
      </vt:variant>
    </vt:vector>
  </HeadingPairs>
  <TitlesOfParts>
    <vt:vector size="21" baseType="lpstr">
      <vt:lpstr>Chapters</vt:lpstr>
      <vt:lpstr>Handlebar_ Front</vt:lpstr>
      <vt:lpstr>Handlebar_ Rear</vt:lpstr>
      <vt:lpstr>Dashboard</vt:lpstr>
      <vt:lpstr>Body_ Front</vt:lpstr>
      <vt:lpstr>Front Wheel Cover</vt:lpstr>
      <vt:lpstr>Hook Area</vt:lpstr>
      <vt:lpstr>Front Fork</vt:lpstr>
      <vt:lpstr>Front Wheel</vt:lpstr>
      <vt:lpstr>Electric Components</vt:lpstr>
      <vt:lpstr>Body_Middle</vt:lpstr>
      <vt:lpstr>Body_Right</vt:lpstr>
      <vt:lpstr>Body_Left</vt:lpstr>
      <vt:lpstr>Body_Bottom</vt:lpstr>
      <vt:lpstr>Saddle</vt:lpstr>
      <vt:lpstr>Side Stand</vt:lpstr>
      <vt:lpstr>Rear Components</vt:lpstr>
      <vt:lpstr>Body_Rear</vt:lpstr>
      <vt:lpstr>Rear Fork</vt:lpstr>
      <vt:lpstr>Rear Wheel</vt:lpstr>
      <vt:lpstr>Full spare Parts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jodie</dc:creator>
  <cp:lastModifiedBy>Sławomir Gnatowski</cp:lastModifiedBy>
  <dcterms:created xsi:type="dcterms:W3CDTF">2018-08-20T01:27:00Z</dcterms:created>
  <dcterms:modified xsi:type="dcterms:W3CDTF">2020-04-02T12:10:46Z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