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/>
  <bookViews>
    <workbookView xWindow="-105" yWindow="-105" windowWidth="23250" windowHeight="12570" firstSheet="11" activeTab="12"/>
  </bookViews>
  <sheets>
    <sheet name="Handlebar_ Middle" sheetId="1" r:id="rId1"/>
    <sheet name="Handlebar_ Left" sheetId="2" r:id="rId2"/>
    <sheet name=" Handlebar_ Right" sheetId="3" r:id="rId3"/>
    <sheet name=" Body_ Front" sheetId="4" r:id="rId4"/>
    <sheet name="Front Frame " sheetId="5" r:id="rId5"/>
    <sheet name=" Electric Components" sheetId="6" r:id="rId6"/>
    <sheet name=" Front Fork" sheetId="7" r:id="rId7"/>
    <sheet name=" Front Wheel" sheetId="8" r:id="rId8"/>
    <sheet name=" Front Storage" sheetId="9" r:id="rId9"/>
    <sheet name=" Body_ Middle" sheetId="10" r:id="rId10"/>
    <sheet name=" Side_Central Stand" sheetId="11" r:id="rId11"/>
    <sheet name=" Rear Components " sheetId="12" r:id="rId12"/>
    <sheet name=" Body_ Rear" sheetId="13" r:id="rId13"/>
    <sheet name=" Foot Pegs " sheetId="15" r:id="rId14"/>
    <sheet name=" Body_ Tail" sheetId="16" r:id="rId15"/>
    <sheet name=" Rear Fork" sheetId="17" r:id="rId16"/>
    <sheet name=" Rear Wheel" sheetId="18" r:id="rId17"/>
    <sheet name="H1 - Handheld Dignostic Device" sheetId="19" r:id="rId18"/>
    <sheet name="Full Spare Parts List" sheetId="20" r:id="rId19"/>
  </sheets>
  <definedNames>
    <definedName name="_xlnm._FilterDatabase" localSheetId="18" hidden="1">'Full Spare Parts List'!$A$1:$G$291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" i="4" l="1"/>
  <c r="D10" i="4"/>
  <c r="C6" i="12"/>
  <c r="D6" i="12"/>
  <c r="C7" i="12"/>
  <c r="D7" i="12"/>
  <c r="C13" i="6"/>
  <c r="D13" i="6"/>
  <c r="D17" i="7" l="1"/>
  <c r="C17" i="7"/>
  <c r="C7" i="9" l="1"/>
  <c r="D7" i="9"/>
  <c r="C6" i="5"/>
  <c r="D6" i="5"/>
  <c r="C6" i="1" l="1"/>
  <c r="D6" i="1"/>
  <c r="C7" i="1"/>
  <c r="D7" i="1"/>
  <c r="C8" i="1"/>
  <c r="D8" i="1"/>
  <c r="C9" i="1"/>
  <c r="D9" i="1"/>
  <c r="C10" i="1"/>
  <c r="D10" i="1"/>
  <c r="C11" i="1"/>
  <c r="D11" i="1"/>
  <c r="C12" i="1"/>
  <c r="D12" i="1"/>
  <c r="C13" i="1"/>
  <c r="D13" i="1"/>
  <c r="C14" i="1"/>
  <c r="D14" i="1"/>
  <c r="C15" i="1"/>
  <c r="D15" i="1"/>
  <c r="C16" i="1"/>
  <c r="D16" i="1"/>
  <c r="C17" i="1"/>
  <c r="D17" i="1"/>
  <c r="C18" i="1"/>
  <c r="D18" i="1"/>
  <c r="C19" i="1"/>
  <c r="D19" i="1"/>
  <c r="C20" i="1"/>
  <c r="D20" i="1"/>
  <c r="C8" i="2"/>
  <c r="D8" i="2"/>
  <c r="C9" i="2"/>
  <c r="D9" i="2"/>
  <c r="C10" i="2"/>
  <c r="D10" i="2"/>
  <c r="C11" i="2"/>
  <c r="D11" i="2"/>
  <c r="C12" i="2"/>
  <c r="D12" i="2"/>
  <c r="C13" i="2"/>
  <c r="D13" i="2"/>
  <c r="C14" i="2"/>
  <c r="D14" i="2"/>
  <c r="C15" i="2"/>
  <c r="D15" i="2"/>
  <c r="C16" i="2"/>
  <c r="D16" i="2"/>
  <c r="C6" i="2"/>
  <c r="D6" i="2"/>
  <c r="C7" i="2"/>
  <c r="D7" i="2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7" i="3"/>
  <c r="D7" i="3"/>
  <c r="D6" i="3"/>
  <c r="C6" i="3"/>
  <c r="C8" i="5"/>
  <c r="D8" i="5"/>
  <c r="C9" i="5"/>
  <c r="D9" i="5"/>
  <c r="D7" i="5"/>
  <c r="C7" i="5"/>
  <c r="C7" i="4"/>
  <c r="D7" i="4"/>
  <c r="C8" i="4"/>
  <c r="D8" i="4"/>
  <c r="C9" i="4"/>
  <c r="D9" i="4"/>
  <c r="C11" i="4"/>
  <c r="D11" i="4"/>
  <c r="C12" i="4"/>
  <c r="D12" i="4"/>
  <c r="C13" i="4"/>
  <c r="D13" i="4"/>
  <c r="C14" i="4"/>
  <c r="D14" i="4"/>
  <c r="C15" i="4"/>
  <c r="D15" i="4"/>
  <c r="C16" i="4"/>
  <c r="D16" i="4"/>
  <c r="C17" i="4"/>
  <c r="D17" i="4"/>
  <c r="C18" i="4"/>
  <c r="D18" i="4"/>
  <c r="C19" i="4"/>
  <c r="D19" i="4"/>
  <c r="C20" i="4"/>
  <c r="D20" i="4"/>
  <c r="C21" i="4"/>
  <c r="D21" i="4"/>
  <c r="C22" i="4"/>
  <c r="D22" i="4"/>
  <c r="C23" i="4"/>
  <c r="D23" i="4"/>
  <c r="C24" i="4"/>
  <c r="D24" i="4"/>
  <c r="C25" i="4"/>
  <c r="D25" i="4"/>
  <c r="C26" i="4"/>
  <c r="D26" i="4"/>
  <c r="C27" i="4"/>
  <c r="D27" i="4"/>
  <c r="C28" i="4"/>
  <c r="D28" i="4"/>
  <c r="C29" i="4"/>
  <c r="D29" i="4"/>
  <c r="C30" i="4"/>
  <c r="D30" i="4"/>
  <c r="C31" i="4"/>
  <c r="D31" i="4"/>
  <c r="C32" i="4"/>
  <c r="D32" i="4"/>
  <c r="C33" i="4"/>
  <c r="D33" i="4"/>
  <c r="C34" i="4"/>
  <c r="D34" i="4"/>
  <c r="C35" i="4"/>
  <c r="D35" i="4"/>
  <c r="C36" i="4"/>
  <c r="D36" i="4"/>
  <c r="C37" i="4"/>
  <c r="D37" i="4"/>
  <c r="C38" i="4"/>
  <c r="D38" i="4"/>
  <c r="C39" i="4"/>
  <c r="D39" i="4"/>
  <c r="C40" i="4"/>
  <c r="D40" i="4"/>
  <c r="C41" i="4"/>
  <c r="D41" i="4"/>
  <c r="C42" i="4"/>
  <c r="D42" i="4"/>
  <c r="C43" i="4"/>
  <c r="D43" i="4"/>
  <c r="C44" i="4"/>
  <c r="D44" i="4"/>
  <c r="C45" i="4"/>
  <c r="D45" i="4"/>
  <c r="C46" i="4"/>
  <c r="D46" i="4"/>
  <c r="C47" i="4"/>
  <c r="D47" i="4"/>
  <c r="C48" i="4"/>
  <c r="D48" i="4"/>
  <c r="C49" i="4"/>
  <c r="D49" i="4"/>
  <c r="C50" i="4"/>
  <c r="D50" i="4"/>
  <c r="C51" i="4"/>
  <c r="D51" i="4"/>
  <c r="C52" i="4"/>
  <c r="D52" i="4"/>
  <c r="C53" i="4"/>
  <c r="D53" i="4"/>
  <c r="C54" i="4"/>
  <c r="D54" i="4"/>
  <c r="C55" i="4"/>
  <c r="D55" i="4"/>
  <c r="C56" i="4"/>
  <c r="D56" i="4"/>
  <c r="C57" i="4"/>
  <c r="D57" i="4"/>
  <c r="C58" i="4"/>
  <c r="D58" i="4"/>
  <c r="C59" i="4"/>
  <c r="D59" i="4"/>
  <c r="C60" i="4"/>
  <c r="D60" i="4"/>
  <c r="C61" i="4"/>
  <c r="D61" i="4"/>
  <c r="C62" i="4"/>
  <c r="D62" i="4"/>
  <c r="C63" i="4"/>
  <c r="D63" i="4"/>
  <c r="C64" i="4"/>
  <c r="D64" i="4"/>
  <c r="C65" i="4"/>
  <c r="D65" i="4"/>
  <c r="C66" i="4"/>
  <c r="D66" i="4"/>
  <c r="C67" i="4"/>
  <c r="D67" i="4"/>
  <c r="C68" i="4"/>
  <c r="D68" i="4"/>
  <c r="C69" i="4"/>
  <c r="D69" i="4"/>
  <c r="C70" i="4"/>
  <c r="D70" i="4"/>
  <c r="D6" i="4"/>
  <c r="C6" i="4"/>
  <c r="D15" i="6" l="1"/>
  <c r="C15" i="6"/>
  <c r="D14" i="6"/>
  <c r="C14" i="6"/>
  <c r="D12" i="6"/>
  <c r="C12" i="6"/>
  <c r="D11" i="6"/>
  <c r="C11" i="6"/>
  <c r="D10" i="6"/>
  <c r="C10" i="6"/>
  <c r="D9" i="6"/>
  <c r="C9" i="6"/>
  <c r="D8" i="6"/>
  <c r="C8" i="6"/>
  <c r="C7" i="6"/>
  <c r="D7" i="6"/>
  <c r="D6" i="6"/>
  <c r="C6" i="6"/>
  <c r="C7" i="7"/>
  <c r="D7" i="7"/>
  <c r="C8" i="7"/>
  <c r="D8" i="7"/>
  <c r="C9" i="7"/>
  <c r="D9" i="7"/>
  <c r="C10" i="7"/>
  <c r="D10" i="7"/>
  <c r="C11" i="7"/>
  <c r="D11" i="7"/>
  <c r="C12" i="7"/>
  <c r="D12" i="7"/>
  <c r="C13" i="7"/>
  <c r="D13" i="7"/>
  <c r="C14" i="7"/>
  <c r="D14" i="7"/>
  <c r="C15" i="7"/>
  <c r="D15" i="7"/>
  <c r="C16" i="7"/>
  <c r="D16" i="7"/>
  <c r="C18" i="7"/>
  <c r="D18" i="7"/>
  <c r="C19" i="7"/>
  <c r="D19" i="7"/>
  <c r="C20" i="7"/>
  <c r="D20" i="7"/>
  <c r="C21" i="7"/>
  <c r="D21" i="7"/>
  <c r="C22" i="7"/>
  <c r="D22" i="7"/>
  <c r="C23" i="7"/>
  <c r="D23" i="7"/>
  <c r="C24" i="7"/>
  <c r="D24" i="7"/>
  <c r="C25" i="7"/>
  <c r="D25" i="7"/>
  <c r="C26" i="7"/>
  <c r="D26" i="7"/>
  <c r="C27" i="7"/>
  <c r="D27" i="7"/>
  <c r="C28" i="7"/>
  <c r="D28" i="7"/>
  <c r="C29" i="7"/>
  <c r="D29" i="7"/>
  <c r="C30" i="7"/>
  <c r="D30" i="7"/>
  <c r="C31" i="7"/>
  <c r="D31" i="7"/>
  <c r="C32" i="7"/>
  <c r="D32" i="7"/>
  <c r="C33" i="7"/>
  <c r="D33" i="7"/>
  <c r="C34" i="7"/>
  <c r="D34" i="7"/>
  <c r="C35" i="7"/>
  <c r="D35" i="7"/>
  <c r="C36" i="7"/>
  <c r="D36" i="7"/>
  <c r="C37" i="7"/>
  <c r="D37" i="7"/>
  <c r="C38" i="7"/>
  <c r="D38" i="7"/>
  <c r="D6" i="7"/>
  <c r="C6" i="7"/>
  <c r="C6" i="8"/>
  <c r="D6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C16" i="8"/>
  <c r="D16" i="8"/>
  <c r="C8" i="9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D6" i="9"/>
  <c r="C6" i="9"/>
  <c r="C7" i="10"/>
  <c r="D7" i="10"/>
  <c r="C8" i="10"/>
  <c r="D8" i="10"/>
  <c r="C9" i="10"/>
  <c r="D9" i="10"/>
  <c r="C10" i="10"/>
  <c r="D10" i="10"/>
  <c r="C11" i="10"/>
  <c r="D11" i="10"/>
  <c r="C12" i="10"/>
  <c r="D12" i="10"/>
  <c r="C13" i="10"/>
  <c r="D13" i="10"/>
  <c r="C14" i="10"/>
  <c r="D14" i="10"/>
  <c r="C15" i="10"/>
  <c r="D15" i="10"/>
  <c r="C16" i="10"/>
  <c r="D16" i="10"/>
  <c r="C17" i="10"/>
  <c r="D17" i="10"/>
  <c r="C18" i="10"/>
  <c r="D18" i="10"/>
  <c r="C19" i="10"/>
  <c r="D19" i="10"/>
  <c r="C20" i="10"/>
  <c r="D20" i="10"/>
  <c r="C21" i="10"/>
  <c r="D21" i="10"/>
  <c r="C22" i="10"/>
  <c r="D22" i="10"/>
  <c r="C23" i="10"/>
  <c r="D23" i="10"/>
  <c r="C24" i="10"/>
  <c r="D24" i="10"/>
  <c r="C25" i="10"/>
  <c r="D25" i="10"/>
  <c r="C26" i="10"/>
  <c r="D26" i="10"/>
  <c r="C27" i="10"/>
  <c r="D27" i="10"/>
  <c r="C28" i="10"/>
  <c r="D28" i="10"/>
  <c r="C29" i="10"/>
  <c r="D29" i="10"/>
  <c r="C30" i="10"/>
  <c r="D30" i="10"/>
  <c r="C31" i="10"/>
  <c r="D31" i="10"/>
  <c r="C32" i="10"/>
  <c r="D32" i="10"/>
  <c r="C33" i="10"/>
  <c r="D33" i="10"/>
  <c r="C34" i="10"/>
  <c r="D34" i="10"/>
  <c r="C35" i="10"/>
  <c r="D35" i="10"/>
  <c r="C36" i="10"/>
  <c r="D36" i="10"/>
  <c r="C37" i="10"/>
  <c r="D37" i="10"/>
  <c r="C38" i="10"/>
  <c r="D38" i="10"/>
  <c r="D6" i="10"/>
  <c r="C6" i="10"/>
  <c r="C7" i="11"/>
  <c r="D7" i="11"/>
  <c r="C8" i="11"/>
  <c r="D8" i="11"/>
  <c r="C9" i="11"/>
  <c r="D9" i="11"/>
  <c r="C10" i="11"/>
  <c r="D10" i="11"/>
  <c r="C11" i="11"/>
  <c r="D11" i="11"/>
  <c r="C12" i="11"/>
  <c r="D12" i="11"/>
  <c r="C13" i="11"/>
  <c r="D13" i="11"/>
  <c r="C14" i="11"/>
  <c r="D14" i="11"/>
  <c r="D6" i="11"/>
  <c r="C6" i="11"/>
  <c r="C8" i="12"/>
  <c r="D8" i="12"/>
  <c r="C9" i="12"/>
  <c r="D9" i="12"/>
  <c r="C10" i="12"/>
  <c r="D10" i="12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D6" i="13"/>
  <c r="C6" i="13"/>
  <c r="C7" i="15"/>
  <c r="D7" i="15"/>
  <c r="C8" i="15"/>
  <c r="D8" i="15"/>
  <c r="D6" i="15"/>
  <c r="C6" i="15"/>
  <c r="C7" i="16"/>
  <c r="D7" i="16"/>
  <c r="C8" i="16"/>
  <c r="D8" i="16"/>
  <c r="C9" i="16"/>
  <c r="D9" i="16"/>
  <c r="C10" i="16"/>
  <c r="D10" i="16"/>
  <c r="C11" i="16"/>
  <c r="D11" i="16"/>
  <c r="C12" i="16"/>
  <c r="D12" i="16"/>
  <c r="C13" i="16"/>
  <c r="D13" i="16"/>
  <c r="C14" i="16"/>
  <c r="D14" i="16"/>
  <c r="C15" i="16"/>
  <c r="D15" i="16"/>
  <c r="C16" i="16"/>
  <c r="D16" i="16"/>
  <c r="C17" i="16"/>
  <c r="D17" i="16"/>
  <c r="C18" i="16"/>
  <c r="D18" i="16"/>
  <c r="C19" i="16"/>
  <c r="D19" i="16"/>
  <c r="C20" i="16"/>
  <c r="D20" i="16"/>
  <c r="C21" i="16"/>
  <c r="D21" i="16"/>
  <c r="C22" i="16"/>
  <c r="D22" i="16"/>
  <c r="C23" i="16"/>
  <c r="D23" i="16"/>
  <c r="C24" i="16"/>
  <c r="D24" i="16"/>
  <c r="C25" i="16"/>
  <c r="D25" i="16"/>
  <c r="C26" i="16"/>
  <c r="D26" i="16"/>
  <c r="C27" i="16"/>
  <c r="D27" i="16"/>
  <c r="C28" i="16"/>
  <c r="D28" i="16"/>
  <c r="C29" i="16"/>
  <c r="D29" i="16"/>
  <c r="C30" i="16"/>
  <c r="D30" i="16"/>
  <c r="C31" i="16"/>
  <c r="D31" i="16"/>
  <c r="C32" i="16"/>
  <c r="D32" i="16"/>
  <c r="C33" i="16"/>
  <c r="D33" i="16"/>
  <c r="D6" i="16"/>
  <c r="C6" i="16"/>
  <c r="C7" i="17"/>
  <c r="D7" i="17"/>
  <c r="C8" i="17"/>
  <c r="D8" i="17"/>
  <c r="C9" i="17"/>
  <c r="D9" i="17"/>
  <c r="C10" i="17"/>
  <c r="D10" i="17"/>
  <c r="C11" i="17"/>
  <c r="D11" i="17"/>
  <c r="C12" i="17"/>
  <c r="D12" i="17"/>
  <c r="C13" i="17"/>
  <c r="D13" i="17"/>
  <c r="C14" i="17"/>
  <c r="D14" i="17"/>
  <c r="C15" i="17"/>
  <c r="D15" i="17"/>
  <c r="C16" i="17"/>
  <c r="D16" i="17"/>
  <c r="C17" i="17"/>
  <c r="D17" i="17"/>
  <c r="C18" i="17"/>
  <c r="D18" i="17"/>
  <c r="C19" i="17"/>
  <c r="D19" i="17"/>
  <c r="C20" i="17"/>
  <c r="D20" i="17"/>
  <c r="C21" i="17"/>
  <c r="D21" i="17"/>
  <c r="C22" i="17"/>
  <c r="D22" i="17"/>
  <c r="C23" i="17"/>
  <c r="D23" i="17"/>
  <c r="C24" i="17"/>
  <c r="D24" i="17"/>
  <c r="C25" i="17"/>
  <c r="D25" i="17"/>
  <c r="C26" i="17"/>
  <c r="D26" i="17"/>
  <c r="C27" i="17"/>
  <c r="D27" i="17"/>
  <c r="C28" i="17"/>
  <c r="D28" i="17"/>
  <c r="D6" i="17"/>
  <c r="C6" i="17"/>
  <c r="C7" i="18"/>
  <c r="D7" i="18"/>
  <c r="C8" i="18"/>
  <c r="D8" i="18"/>
  <c r="C9" i="18"/>
  <c r="D9" i="18"/>
  <c r="C10" i="18"/>
  <c r="D10" i="18"/>
  <c r="C11" i="18"/>
  <c r="D11" i="18"/>
  <c r="C12" i="18"/>
  <c r="D12" i="18"/>
  <c r="C13" i="18"/>
  <c r="D13" i="18"/>
  <c r="C14" i="18"/>
  <c r="D14" i="18"/>
  <c r="D6" i="18"/>
  <c r="C6" i="18"/>
  <c r="D6" i="19"/>
  <c r="C6" i="19"/>
</calcChain>
</file>

<file path=xl/sharedStrings.xml><?xml version="1.0" encoding="utf-8"?>
<sst xmlns="http://schemas.openxmlformats.org/spreadsheetml/2006/main" count="1544" uniqueCount="703">
  <si>
    <t xml:space="preserve"> Handlebar: Middle</t>
  </si>
  <si>
    <r>
      <rPr>
        <sz val="12"/>
        <color indexed="8"/>
        <rFont val="宋体"/>
        <family val="3"/>
        <charset val="134"/>
      </rPr>
      <t>1</t>
    </r>
  </si>
  <si>
    <t>N1SP 仪表</t>
  </si>
  <si>
    <r>
      <rPr>
        <sz val="12"/>
        <color indexed="8"/>
        <rFont val="宋体"/>
        <family val="3"/>
        <charset val="134"/>
      </rPr>
      <t>7</t>
    </r>
  </si>
  <si>
    <t>Handlebar: Left</t>
  </si>
  <si>
    <t>N-DOT 组合开关（左）</t>
  </si>
  <si>
    <t xml:space="preserve"> Handlebar: Right</t>
  </si>
  <si>
    <t xml:space="preserve"> Body: Front</t>
  </si>
  <si>
    <t>N-DOT 前大灯</t>
  </si>
  <si>
    <t>[N系通用]尼龙卡扣</t>
  </si>
  <si>
    <t>Front Frame</t>
  </si>
  <si>
    <t xml:space="preserve"> Electric Components</t>
  </si>
  <si>
    <t>[N系通用]十字槽盘头螺栓</t>
  </si>
  <si>
    <t xml:space="preserve"> Front Fork</t>
  </si>
  <si>
    <t xml:space="preserve"> Front Wheel</t>
  </si>
  <si>
    <t>[N系通用]前轮毂</t>
  </si>
  <si>
    <t>[N系通用]前轮胎</t>
  </si>
  <si>
    <t xml:space="preserve"> Front Storage</t>
  </si>
  <si>
    <t xml:space="preserve"> Body: Middle</t>
  </si>
  <si>
    <t>8-1</t>
  </si>
  <si>
    <t>8-2</t>
  </si>
  <si>
    <t>8-3</t>
  </si>
  <si>
    <t>8-4</t>
  </si>
  <si>
    <t xml:space="preserve"> Side/Central Stand</t>
  </si>
  <si>
    <t>N-GT 边撑</t>
  </si>
  <si>
    <t>N-GT 中撑</t>
  </si>
  <si>
    <t xml:space="preserve"> Rear Components</t>
  </si>
  <si>
    <t xml:space="preserve"> Body: Rear</t>
  </si>
  <si>
    <t xml:space="preserve">  </t>
  </si>
  <si>
    <t>Foot Pegs</t>
  </si>
  <si>
    <t xml:space="preserve"> Foot Pegs</t>
  </si>
  <si>
    <t>2-L</t>
  </si>
  <si>
    <r>
      <rPr>
        <sz val="12"/>
        <color indexed="8"/>
        <rFont val="宋体"/>
        <family val="3"/>
        <charset val="134"/>
      </rPr>
      <t>2-</t>
    </r>
    <r>
      <rPr>
        <sz val="10"/>
        <color indexed="8"/>
        <rFont val="Helvetica"/>
        <family val="2"/>
      </rPr>
      <t>R</t>
    </r>
  </si>
  <si>
    <t xml:space="preserve"> Body: Tail</t>
  </si>
  <si>
    <t>[N&amp;M通用]后尾牌支架</t>
  </si>
  <si>
    <t>后反射器</t>
  </si>
  <si>
    <t xml:space="preserve"> Rear Fork</t>
  </si>
  <si>
    <t>N-GT 后减震</t>
  </si>
  <si>
    <t>N-DOT 后轮挡泥板堵盖</t>
  </si>
  <si>
    <t xml:space="preserve"> Rear Wheel</t>
  </si>
  <si>
    <t>[N系通用]后轮胎</t>
  </si>
  <si>
    <t xml:space="preserve"> H1- Handheld Diagnostic Device</t>
  </si>
  <si>
    <t>[N系通用]后平叉（左）</t>
  </si>
  <si>
    <t>[N系通用]平叉轴橡胶缓冲套</t>
  </si>
  <si>
    <t>[N系通用]后减震橡胶缓冲套</t>
  </si>
  <si>
    <t>[N系通用]M1 前轮轴</t>
  </si>
  <si>
    <t>[N系通用]平叉衬套</t>
  </si>
  <si>
    <t>[N系通用]平叉衬套定位胶圈</t>
  </si>
  <si>
    <t>[N系通用]后平叉(右)</t>
  </si>
  <si>
    <t>[N系通用]中撑衬套</t>
  </si>
  <si>
    <t>[N系通用]边撑固定螺栓</t>
  </si>
  <si>
    <t>[N系通用]后内挡泥板</t>
  </si>
  <si>
    <t>N-Cargo 前叉组件（含减震）</t>
  </si>
  <si>
    <t>[N系通用]气门嘴</t>
  </si>
  <si>
    <t>[N系通用]前轮轴</t>
  </si>
  <si>
    <t>[N系通用]前轮轴套</t>
  </si>
  <si>
    <t>[N系通用]前碟刹盘</t>
  </si>
  <si>
    <t>[N系通用]油管夹</t>
  </si>
  <si>
    <t>[N系通用]后碟刹盘</t>
  </si>
  <si>
    <t>[N系通用]USB输出口</t>
  </si>
  <si>
    <t>[N系通用]T型板</t>
  </si>
  <si>
    <t>[N系通用]方向把固定上块</t>
  </si>
  <si>
    <t>[N系通用]方向把固定下块</t>
  </si>
  <si>
    <t>[N系通用]前碟刹上油盒（含油盖）</t>
  </si>
  <si>
    <t>[N系通用]后碟刹上油盒（含油盖）</t>
  </si>
  <si>
    <t>[N系通用]前碟刹下油泵</t>
  </si>
  <si>
    <t>[N系通用]后碟刹下油泵</t>
  </si>
  <si>
    <t>[N系通用]前碟刹刹车蹄块组</t>
  </si>
  <si>
    <t>[N系通用]后碟刹刹车蹄块组</t>
  </si>
  <si>
    <t>[N系通用]前碟刹手柄</t>
  </si>
  <si>
    <t>[N系通用]后碟刹手柄</t>
  </si>
  <si>
    <t>[N系通用]前碟刹簧片</t>
  </si>
  <si>
    <t>[N系通用]后碟刹簧片</t>
  </si>
  <si>
    <t>[N系通用]车架底板（后）</t>
  </si>
  <si>
    <t>[N系通用]后颈盖</t>
  </si>
  <si>
    <t>[N系通用]置物箱体</t>
  </si>
  <si>
    <t xml:space="preserve">[N系通用]头盔挂钩底座 </t>
  </si>
  <si>
    <t>[N系通用]挂钩弹簧</t>
  </si>
  <si>
    <t>[N系通用]头盔挂钩</t>
  </si>
  <si>
    <t>[N系通用]挂钩圆柱销</t>
  </si>
  <si>
    <t>[N系通用]挡风衬垫1</t>
  </si>
  <si>
    <t>[N系通用]仪表衬垫</t>
  </si>
  <si>
    <t>[N系通用]前面板（黑）</t>
  </si>
  <si>
    <t>[N系通用]前面板（珠光白）</t>
  </si>
  <si>
    <t>[N系通用]前面板（珠光红）</t>
  </si>
  <si>
    <t>[N系通用]前面板（蓝）</t>
  </si>
  <si>
    <t>[N系通用]前面板（灰）</t>
  </si>
  <si>
    <t>[N系通用]前面板车标</t>
  </si>
  <si>
    <t>[N系通用]左车体盖（黑）</t>
  </si>
  <si>
    <t>[N系通用]左车体盖（珠光白）</t>
  </si>
  <si>
    <t>[N系通用]左车体盖（珠光红）</t>
  </si>
  <si>
    <t>[N系通用]左车体盖（蓝）</t>
  </si>
  <si>
    <t>[N系通用]左车体盖（灰）</t>
  </si>
  <si>
    <t>[N系通用]右车体盖（黑）</t>
  </si>
  <si>
    <t>[N系通用]右车体盖（珠光白）</t>
  </si>
  <si>
    <t>[N系通用]右车体盖（珠光红）</t>
  </si>
  <si>
    <t>[N系通用]右车体盖（蓝）</t>
  </si>
  <si>
    <t>[N系通用]右车体盖（灰）</t>
  </si>
  <si>
    <t>[N系通用]后轮挡泥板</t>
  </si>
  <si>
    <t>内六角螺栓</t>
  </si>
  <si>
    <t>[N系通用]电池内衬盒</t>
  </si>
  <si>
    <t>[N系通用]电池盖板合页</t>
  </si>
  <si>
    <t>[N系通用]合页圆柱销</t>
  </si>
  <si>
    <t>[N系通用]电池盒盖锁</t>
  </si>
  <si>
    <t>[N系通用]电池盒盖锁防盗罩</t>
  </si>
  <si>
    <t>[N系通用]电池盒防盗铁条前</t>
  </si>
  <si>
    <t>[N系通用]电池盒防盗铁条后</t>
  </si>
  <si>
    <t>[N系通用]踏脚板</t>
  </si>
  <si>
    <t>[N系通用]电池盖板</t>
  </si>
  <si>
    <t>[N系通用]电池盖板垫</t>
  </si>
  <si>
    <t>[N系通用]电池盒锁拉线</t>
  </si>
  <si>
    <t xml:space="preserve">[N系通用]电池盒锁钩 </t>
  </si>
  <si>
    <t>[N系通用]电池盖板加强支架</t>
  </si>
  <si>
    <t>[N系通用]仪表挡风板</t>
  </si>
  <si>
    <t>[N系通用]电源锁</t>
  </si>
  <si>
    <t>[N系通用]喇叭</t>
  </si>
  <si>
    <t>[N系通用]鞍座锁拉线</t>
  </si>
  <si>
    <t>[N系通用]前轮罩（前）</t>
  </si>
  <si>
    <t>[N系通用]前轮罩（后）</t>
  </si>
  <si>
    <t>[N系通用]左侧面板(黑)</t>
  </si>
  <si>
    <t>[N系通用]左侧面板(珠光白)</t>
  </si>
  <si>
    <t>[N系通用]左侧面板(珠光红)</t>
  </si>
  <si>
    <t>[N系通用]左侧面板(蓝)</t>
  </si>
  <si>
    <t>[N系通用]左侧面板(灰)</t>
  </si>
  <si>
    <t>[N系通用]右侧面板（黑）</t>
  </si>
  <si>
    <t>[N系通用]右侧面板（珠光白）</t>
  </si>
  <si>
    <t>[N系通用]右侧面板（珠光红）</t>
  </si>
  <si>
    <t>[N系通用]右侧面板（蓝）</t>
  </si>
  <si>
    <t>[N系通用]右侧面板（灰）</t>
  </si>
  <si>
    <t>[N系通用]前颈盖</t>
  </si>
  <si>
    <t>[N系通用]前挡泥板（黑）</t>
  </si>
  <si>
    <t>[N系通用]前挡泥板（珠光白）</t>
  </si>
  <si>
    <t>[N系通用]前挡泥板（珠光红）</t>
  </si>
  <si>
    <t>[N系通用]前挡泥板（灰）</t>
  </si>
  <si>
    <t>[N系通用]前挡泥板胶垫</t>
  </si>
  <si>
    <t>[N系通用]左边条（黑）</t>
  </si>
  <si>
    <t>[N系通用]左边条（珠光白）</t>
  </si>
  <si>
    <t>[N系通用]左边条（珠光红）</t>
  </si>
  <si>
    <t>[N系通用]左边条（蓝）</t>
  </si>
  <si>
    <t>[N系通用]左边条（灰）</t>
  </si>
  <si>
    <t>[N系通用]右边条（黑）</t>
  </si>
  <si>
    <t>[N系通用]右边条（珠光白）</t>
  </si>
  <si>
    <t>[N系通用]右边条（珠光红）</t>
  </si>
  <si>
    <t>[N系通用]右边条（蓝）</t>
  </si>
  <si>
    <t>[N系通用]右边条（灰）</t>
  </si>
  <si>
    <t>[N系通用]尾盖（黑）</t>
  </si>
  <si>
    <t>[N系通用]尾盖（珠光白）</t>
  </si>
  <si>
    <t>[N系通用]尾盖（珠光红）</t>
  </si>
  <si>
    <t>[N系通用]尾盖（蓝）</t>
  </si>
  <si>
    <t>[N系通用]尾盖（灰）</t>
  </si>
  <si>
    <t>[N系通用]尾盖遮盖（黑）</t>
  </si>
  <si>
    <t>[N系通用]尾盖遮盖（珠光白）</t>
  </si>
  <si>
    <t>[N系通用]尾盖遮盖（珠光红）</t>
  </si>
  <si>
    <t>[N系通用]尾盖遮盖（蓝）</t>
  </si>
  <si>
    <t>[N系通用]尾盖遮盖（灰）</t>
  </si>
  <si>
    <t>[N系通用]左后扶手</t>
  </si>
  <si>
    <t>[N系通用]右后扶手</t>
  </si>
  <si>
    <t>[N系通用]头盔桶</t>
  </si>
  <si>
    <t>[N系通用]鞍座组</t>
  </si>
  <si>
    <t>[N系通用]前颈盖堵盖</t>
  </si>
  <si>
    <t>[N系通用]前杂物箱螺栓孔堵头</t>
  </si>
  <si>
    <t>[N系通用]脚踏板堵头</t>
  </si>
  <si>
    <t>[N系通用]中护板堵盖</t>
  </si>
  <si>
    <t>[N系通用]开口销</t>
  </si>
  <si>
    <t>[N系通用]六角法兰面螺栓</t>
  </si>
  <si>
    <t>[N系通用]十字槽大盘头螺栓</t>
  </si>
  <si>
    <t>[N系通用]十字槽中盘头螺栓</t>
  </si>
  <si>
    <t>[N系通用]内六角圆柱头台阶螺栓</t>
  </si>
  <si>
    <t>[N系通用]六角螺母</t>
  </si>
  <si>
    <t>[N系通用]六角法兰面螺母</t>
  </si>
  <si>
    <t>[N系通用]六角法兰自锁螺母</t>
  </si>
  <si>
    <t>[N系通用]全金属嵌件六角锁紧螺母</t>
  </si>
  <si>
    <t>[N系通用]十字槽中盘头螺钉</t>
  </si>
  <si>
    <t>[N系通用]平垫圈 5</t>
  </si>
  <si>
    <t>[N系通用]平垫圈 6</t>
  </si>
  <si>
    <t>[N系通用]弹簧垫片  6</t>
  </si>
  <si>
    <t>[N系通用]十字槽盘头自攻螺钉</t>
  </si>
  <si>
    <t>[N系通用]锁紧块</t>
  </si>
  <si>
    <t>[N系通用]自攻卡片</t>
  </si>
  <si>
    <t>[N系通用]开槽螺母</t>
  </si>
  <si>
    <t>[N系通用]紧固螺母</t>
  </si>
  <si>
    <t>[N系通用]充电插座（母头）</t>
  </si>
  <si>
    <t>[N系通用]鞍座锁</t>
  </si>
  <si>
    <t>[N系通用]中护板</t>
  </si>
  <si>
    <t>[N系通用]插头橡胶盖</t>
  </si>
  <si>
    <t>[N系通用]前碟刹总成</t>
  </si>
  <si>
    <t>[N系通用]后碟刹总成</t>
  </si>
  <si>
    <t>[N系通用]前碟刹断电开关</t>
  </si>
  <si>
    <t>[N系通用]后碟刹断电开关</t>
  </si>
  <si>
    <t>[N系通用]塑料膨胀卡扣</t>
  </si>
  <si>
    <t>[N系通用]防撕标贴</t>
  </si>
  <si>
    <t>[N系通用]电机扎带</t>
  </si>
  <si>
    <t>[N系通用]左车体盖（哑光黑）</t>
  </si>
  <si>
    <t>[N系通用]右车体盖（哑光黑）</t>
  </si>
  <si>
    <t>[N系通用]前挡泥板（哑光黑）</t>
  </si>
  <si>
    <t>[N系通用]尾盖遮盖（哑光黑）</t>
  </si>
  <si>
    <t>[N系通用]尾盖（哑光黑）</t>
  </si>
  <si>
    <t>[N系通用]前面板（哑光黑）</t>
  </si>
  <si>
    <t>[N系通用]左侧面板(哑光黑)</t>
  </si>
  <si>
    <t>[N系通用]右侧面板（哑光黑）</t>
  </si>
  <si>
    <t>N-cargo 前减震（左）</t>
  </si>
  <si>
    <t>N-cargo 前减震（右）</t>
  </si>
  <si>
    <r>
      <rPr>
        <sz val="12"/>
        <color indexed="8"/>
        <rFont val="Helvetica Neue"/>
        <family val="2"/>
      </rPr>
      <t>[N</t>
    </r>
    <r>
      <rPr>
        <sz val="12"/>
        <color indexed="8"/>
        <rFont val="宋体"/>
        <family val="3"/>
        <charset val="134"/>
      </rPr>
      <t>系通用</t>
    </r>
    <r>
      <rPr>
        <sz val="12"/>
        <color indexed="8"/>
        <rFont val="Helvetica Neue"/>
        <family val="2"/>
      </rPr>
      <t>]</t>
    </r>
    <r>
      <rPr>
        <sz val="12"/>
        <color indexed="8"/>
        <rFont val="宋体"/>
        <family val="3"/>
        <charset val="134"/>
      </rPr>
      <t>手持检测设备</t>
    </r>
  </si>
  <si>
    <t>[N系通用]H1 手持设备连接线 N</t>
  </si>
  <si>
    <t>[N系通用]H1 手持设备连接线 M+</t>
  </si>
  <si>
    <t>[N系通用]座桶支撑垫</t>
  </si>
  <si>
    <t>N1SP 前叉油封</t>
  </si>
  <si>
    <t>[N1SS专用]双弹簧</t>
  </si>
  <si>
    <t>[N1SP专用]前轮霍尔传感器</t>
  </si>
  <si>
    <t>[N1SP专用]传感器支架</t>
  </si>
  <si>
    <t>[N1SP专用]磁铁支架</t>
  </si>
  <si>
    <t>[N1SP专用]磁铁支架夹片</t>
  </si>
  <si>
    <t>[N1SP专用]DC-DC 转换器</t>
  </si>
  <si>
    <t xml:space="preserve">[N1SP专用]方向把 </t>
  </si>
  <si>
    <t>[N1SP专用]调速转把（右）</t>
  </si>
  <si>
    <t>[N1SP专用]手把（左）</t>
  </si>
  <si>
    <t>[N1SP专用]线性霍尔</t>
  </si>
  <si>
    <t>[N1SP专用]FOC 控制器</t>
  </si>
  <si>
    <t>[N1SP专用]边撑开关</t>
  </si>
  <si>
    <t>[N1SP专用]后座脚蹬（左）</t>
  </si>
  <si>
    <t>[N1SP专用]后座脚蹬（右）</t>
  </si>
  <si>
    <t>[N1SP专用]左中护板</t>
  </si>
  <si>
    <t>[N1SP专用]右中护板</t>
  </si>
  <si>
    <t>[N1SP专用]双弹簧</t>
  </si>
  <si>
    <t>[N1SP专用]中控板支架</t>
  </si>
  <si>
    <t>[N1SP专用]下档</t>
  </si>
  <si>
    <t>[N1SP专用]上碗</t>
  </si>
  <si>
    <t>[N1SP专用]下碗</t>
  </si>
  <si>
    <t>[N1SP专用]上档</t>
  </si>
  <si>
    <t>[N1SP专用]锁紧螺母</t>
  </si>
  <si>
    <t>[N1SP专用]止转垫片</t>
  </si>
  <si>
    <t>[N1SP专用]上球架</t>
  </si>
  <si>
    <t>[N1SP专用]下球架</t>
  </si>
  <si>
    <t>[N1SP专用]碟刹盘固定螺栓</t>
  </si>
  <si>
    <t>N1SP 后尾牌增强支架</t>
  </si>
  <si>
    <t>[N系通用]右边条（哑光黑）</t>
  </si>
  <si>
    <t>[N系通用]前面板（哑光灰）</t>
  </si>
  <si>
    <t>[N系通用]左侧面板（哑光灰）</t>
  </si>
  <si>
    <t>[N系通用]右侧面板（哑光灰）</t>
  </si>
  <si>
    <t>[N系通用]左边条（哑光灰）</t>
  </si>
  <si>
    <t>[N系通用]右边条（哑光灰）</t>
  </si>
  <si>
    <t>[N系通用]前挡泥板（哑光灰）</t>
  </si>
  <si>
    <t>[N系通用]左车体盖（哑光灰）</t>
  </si>
  <si>
    <t>[N系通用]右车体盖（哑光灰）</t>
  </si>
  <si>
    <t>[N系通用]尾盖遮盖（哑光灰）</t>
  </si>
  <si>
    <t>[N系通用]尾盖（哑光灰）</t>
  </si>
  <si>
    <t>[N系通用]仪表钣金支架</t>
    <phoneticPr fontId="11" type="noConversion"/>
  </si>
  <si>
    <t>[E3/E4]Instrument fixing bracket</t>
    <phoneticPr fontId="11" type="noConversion"/>
  </si>
  <si>
    <t>Manufactured From</t>
    <phoneticPr fontId="11" type="noConversion"/>
  </si>
  <si>
    <t>Manufactured To</t>
    <phoneticPr fontId="11" type="noConversion"/>
  </si>
  <si>
    <t>Current</t>
    <phoneticPr fontId="11" type="noConversion"/>
  </si>
  <si>
    <t>Titanium aluminum alloy die casting</t>
    <phoneticPr fontId="11" type="noConversion"/>
  </si>
  <si>
    <t>05-2019</t>
    <phoneticPr fontId="11" type="noConversion"/>
  </si>
  <si>
    <t>current</t>
    <phoneticPr fontId="11" type="noConversion"/>
  </si>
  <si>
    <t>[E3/E4]Rear bottom fork (Left)</t>
    <phoneticPr fontId="11" type="noConversion"/>
  </si>
  <si>
    <t>[E3/E4]Bottom fork shaft Cushion collar</t>
    <phoneticPr fontId="11" type="noConversion"/>
  </si>
  <si>
    <t>Rubber</t>
    <phoneticPr fontId="11" type="noConversion"/>
  </si>
  <si>
    <t>[E3/E4]Rear shock absorber Cushion collar</t>
    <phoneticPr fontId="11" type="noConversion"/>
  </si>
  <si>
    <t>[E3/E4]Front wheel axle</t>
    <phoneticPr fontId="11" type="noConversion"/>
  </si>
  <si>
    <t>M12*1.25*190mm</t>
    <phoneticPr fontId="11" type="noConversion"/>
  </si>
  <si>
    <t>[E3/E4]Bottom fork bushing</t>
    <phoneticPr fontId="11" type="noConversion"/>
  </si>
  <si>
    <t>Φ12.5*Φ17*95 (with drawings)</t>
    <phoneticPr fontId="11" type="noConversion"/>
  </si>
  <si>
    <t>[E3/E4]Bottom fork bushing positioning rubber gasket</t>
    <phoneticPr fontId="11" type="noConversion"/>
  </si>
  <si>
    <t>Inner diameter of Φ18.8, outer diameter of Φ46</t>
    <phoneticPr fontId="11" type="noConversion"/>
  </si>
  <si>
    <t>[E3/E4]Rear bottom fork (Right)</t>
    <phoneticPr fontId="11" type="noConversion"/>
  </si>
  <si>
    <t>09-2019</t>
    <phoneticPr fontId="11" type="noConversion"/>
  </si>
  <si>
    <t>N-GT Rear shock absorber</t>
    <phoneticPr fontId="11" type="noConversion"/>
  </si>
  <si>
    <t>350MM（stroke of 60MM）Balck，K1=20N/mm K2=35N/mm</t>
    <phoneticPr fontId="11" type="noConversion"/>
  </si>
  <si>
    <t>N-GT Central Stand</t>
    <phoneticPr fontId="11" type="noConversion"/>
  </si>
  <si>
    <t>Q235</t>
    <phoneticPr fontId="11" type="noConversion"/>
  </si>
  <si>
    <t>[E3/E4]Side stand bushing</t>
    <phoneticPr fontId="11" type="noConversion"/>
  </si>
  <si>
    <t xml:space="preserve">Φ15.2xΦ12.2x5, steps: Φ19xΦ12.2x1.5  </t>
    <phoneticPr fontId="11" type="noConversion"/>
  </si>
  <si>
    <t>[E3/E4]Side stand fixing bolt</t>
    <phoneticPr fontId="11" type="noConversion"/>
  </si>
  <si>
    <t>Step of step bolt Φ12x13.5, with thread  10x1.25x10 and M6 countersunk hole in the central of bolt head 14</t>
    <phoneticPr fontId="11" type="noConversion"/>
  </si>
  <si>
    <t>[E3/E4]Rear inner fender</t>
    <phoneticPr fontId="11" type="noConversion"/>
  </si>
  <si>
    <t>PP parts</t>
    <phoneticPr fontId="11" type="noConversion"/>
  </si>
  <si>
    <t>N-Cargo Front fork assembly (including shock absorber)</t>
    <phoneticPr fontId="11" type="noConversion"/>
  </si>
  <si>
    <t>05-2016</t>
    <phoneticPr fontId="11" type="noConversion"/>
  </si>
  <si>
    <t>[E3/E4]Front tire</t>
    <phoneticPr fontId="11" type="noConversion"/>
  </si>
  <si>
    <t>90/90-12，44J Environmental protection E4 C922</t>
    <phoneticPr fontId="11" type="noConversion"/>
  </si>
  <si>
    <t>[E3/E4]Front Alloy wheel</t>
    <phoneticPr fontId="11" type="noConversion"/>
  </si>
  <si>
    <t>2.15-12 Aluminum alloy with wall thickness of ≥4mm black, with mark J, applicable to power version</t>
    <phoneticPr fontId="11" type="noConversion"/>
  </si>
  <si>
    <t>[E3/E4]Valve</t>
    <phoneticPr fontId="11" type="noConversion"/>
  </si>
  <si>
    <t>Including the valve cap, tubeless bent valve PVR70</t>
    <phoneticPr fontId="11" type="noConversion"/>
  </si>
  <si>
    <t>Standard component custom-tapping  M12*1.25*225m，length of thread 30±2，Black Zinc</t>
    <phoneticPr fontId="11" type="noConversion"/>
  </si>
  <si>
    <t>[E3/E4]Front wheel axle sleeve</t>
    <phoneticPr fontId="11" type="noConversion"/>
  </si>
  <si>
    <t xml:space="preserve">Electroplating /Φ12.2×Φ18.8×18  </t>
    <phoneticPr fontId="11" type="noConversion"/>
  </si>
  <si>
    <t>[E3/E4]Front brake disc</t>
    <phoneticPr fontId="11" type="noConversion"/>
  </si>
  <si>
    <t>Disc 220mm, 3 holes, 3.5mm</t>
    <phoneticPr fontId="11" type="noConversion"/>
  </si>
  <si>
    <t>07-2019</t>
    <phoneticPr fontId="11" type="noConversion"/>
  </si>
  <si>
    <t>[E3/E4]Fluid tube clip</t>
    <phoneticPr fontId="11" type="noConversion"/>
  </si>
  <si>
    <t xml:space="preserve">Front fork accessories, white zinc plated  </t>
    <phoneticPr fontId="11" type="noConversion"/>
  </si>
  <si>
    <t>[E3/E4]Rear tire</t>
    <phoneticPr fontId="11" type="noConversion"/>
  </si>
  <si>
    <t>120/70-12，56J Environmental protection E4 C922</t>
    <phoneticPr fontId="11" type="noConversion"/>
  </si>
  <si>
    <t>[E3/E4]Rear brake disc</t>
    <phoneticPr fontId="11" type="noConversion"/>
  </si>
  <si>
    <t>Round disc 180mm, brake disc protrusion</t>
    <phoneticPr fontId="11" type="noConversion"/>
  </si>
  <si>
    <t xml:space="preserve"> current</t>
    <phoneticPr fontId="11" type="noConversion"/>
  </si>
  <si>
    <t>[E3/E4]USB output port</t>
    <phoneticPr fontId="11" type="noConversion"/>
  </si>
  <si>
    <t>With plug cover, 12V-5V1.5A</t>
    <phoneticPr fontId="11" type="noConversion"/>
  </si>
  <si>
    <t>[E3/E4]T-plate</t>
    <phoneticPr fontId="11" type="noConversion"/>
  </si>
  <si>
    <t>[E3/E4]Handlebar fixing upper block</t>
    <phoneticPr fontId="11" type="noConversion"/>
  </si>
  <si>
    <t xml:space="preserve">Aluminum alloy die casting .1kg  </t>
    <phoneticPr fontId="11" type="noConversion"/>
  </si>
  <si>
    <t>[E3/E4]Handlebar fixing lower block</t>
    <phoneticPr fontId="11" type="noConversion"/>
  </si>
  <si>
    <t xml:space="preserve">Aluminum alloy die casting .5kg  </t>
    <phoneticPr fontId="11" type="noConversion"/>
  </si>
  <si>
    <t>[E3/E4]N1S Front disc brake Top Fluid Reservoir</t>
    <phoneticPr fontId="11" type="noConversion"/>
  </si>
  <si>
    <t>Piston diameter 12.7mm</t>
    <phoneticPr fontId="11" type="noConversion"/>
  </si>
  <si>
    <t>[E3/E4]N1S Rear disc brake Top Fluid Reservoir</t>
    <phoneticPr fontId="11" type="noConversion"/>
  </si>
  <si>
    <t>[E3/E4]N1S Front disc brake Lower Fluid Pump</t>
    <phoneticPr fontId="11" type="noConversion"/>
  </si>
  <si>
    <t>Piston diameter 25.4mm</t>
    <phoneticPr fontId="11" type="noConversion"/>
  </si>
  <si>
    <t>[E3/E4]N1S Rear disc brake Lower Fluid Pump</t>
    <phoneticPr fontId="11" type="noConversion"/>
  </si>
  <si>
    <t>Piston diameter 30.2mm</t>
    <phoneticPr fontId="11" type="noConversion"/>
  </si>
  <si>
    <t>[E3/E4]N1S Front disc brake pad set</t>
    <phoneticPr fontId="11" type="noConversion"/>
  </si>
  <si>
    <t xml:space="preserve">thickness 4.8mm </t>
    <phoneticPr fontId="11" type="noConversion"/>
  </si>
  <si>
    <t>[E3/E4]N1S Rear disc brake pad set</t>
    <phoneticPr fontId="11" type="noConversion"/>
  </si>
  <si>
    <t>thickness 3.2mm</t>
    <phoneticPr fontId="11" type="noConversion"/>
  </si>
  <si>
    <t>[E3/E4]N1S Front disc brake lever</t>
    <phoneticPr fontId="11" type="noConversion"/>
  </si>
  <si>
    <t>158.6mm</t>
    <phoneticPr fontId="11" type="noConversion"/>
  </si>
  <si>
    <t>[E3/E4]N1S Rear disc brake lever</t>
    <phoneticPr fontId="11" type="noConversion"/>
  </si>
  <si>
    <t>[E3/E4]N1S Front disc brake spring</t>
    <phoneticPr fontId="11" type="noConversion"/>
  </si>
  <si>
    <t>thickness 0.5mm</t>
    <phoneticPr fontId="11" type="noConversion"/>
  </si>
  <si>
    <t>[E3/E4]N1S Rear disc brake spring</t>
    <phoneticPr fontId="11" type="noConversion"/>
  </si>
  <si>
    <t>[E3/E4]Cross recessed pan head bolt</t>
    <phoneticPr fontId="11" type="noConversion"/>
  </si>
  <si>
    <t>M5*12</t>
    <phoneticPr fontId="11" type="noConversion"/>
  </si>
  <si>
    <t>[E3/E4]Vehicle frame bottom plate (rear)</t>
    <phoneticPr fontId="11" type="noConversion"/>
  </si>
  <si>
    <t>[E3/E4]Rear neck cover</t>
    <phoneticPr fontId="11" type="noConversion"/>
  </si>
  <si>
    <t>[E3/E4]Glove compartment body</t>
    <phoneticPr fontId="11" type="noConversion"/>
  </si>
  <si>
    <t>[E3/E4]Helmet hook base</t>
    <phoneticPr fontId="11" type="noConversion"/>
  </si>
  <si>
    <t>Nylon + fiberglass</t>
    <phoneticPr fontId="11" type="noConversion"/>
  </si>
  <si>
    <t>[E3/E4]Hook spring</t>
    <phoneticPr fontId="11" type="noConversion"/>
  </si>
  <si>
    <t>With drawings</t>
    <phoneticPr fontId="11" type="noConversion"/>
  </si>
  <si>
    <t>[E3/E4]Helmet hook</t>
    <phoneticPr fontId="11" type="noConversion"/>
  </si>
  <si>
    <t>[E3/E4]Hook cylindrical pin</t>
    <phoneticPr fontId="11" type="noConversion"/>
  </si>
  <si>
    <t xml:space="preserve">Φ3x30 (White zinc)  </t>
    <phoneticPr fontId="11" type="noConversion"/>
  </si>
  <si>
    <t>[E3/E4]Windshield liner 1</t>
    <phoneticPr fontId="11" type="noConversion"/>
  </si>
  <si>
    <t>Rubber parts</t>
    <phoneticPr fontId="11" type="noConversion"/>
  </si>
  <si>
    <t>[E3/E4]Instrument liner</t>
    <phoneticPr fontId="11" type="noConversion"/>
  </si>
  <si>
    <t xml:space="preserve">Rubber parts  </t>
    <phoneticPr fontId="11" type="noConversion"/>
  </si>
  <si>
    <t xml:space="preserve">Iron Q195 spray plastics  black  </t>
    <phoneticPr fontId="11" type="noConversion"/>
  </si>
  <si>
    <t>[E3/E4]Front panel(black)</t>
    <phoneticPr fontId="11" type="noConversion"/>
  </si>
  <si>
    <t>ABS</t>
    <phoneticPr fontId="11" type="noConversion"/>
  </si>
  <si>
    <t>[E3/E4]Front panel (pearl white)</t>
    <phoneticPr fontId="11" type="noConversion"/>
  </si>
  <si>
    <t>[E3/E4]Front panel (pearl red)</t>
    <phoneticPr fontId="11" type="noConversion"/>
  </si>
  <si>
    <t>[E3/E4]Front panel (blue)</t>
    <phoneticPr fontId="11" type="noConversion"/>
  </si>
  <si>
    <t>N-DOT Headlight</t>
    <phoneticPr fontId="11" type="noConversion"/>
  </si>
  <si>
    <t>[E3/E4]Vehicle logo on the front panel</t>
    <phoneticPr fontId="11" type="noConversion"/>
  </si>
  <si>
    <t>“niu”</t>
    <phoneticPr fontId="11" type="noConversion"/>
  </si>
  <si>
    <t>[E3/E4]Left body panel(black)</t>
    <phoneticPr fontId="11" type="noConversion"/>
  </si>
  <si>
    <t>[E3/E4]Left body panel(pearl white)</t>
    <phoneticPr fontId="11" type="noConversion"/>
  </si>
  <si>
    <t>[E3/E4]Left body panel(pearl red)</t>
    <phoneticPr fontId="11" type="noConversion"/>
  </si>
  <si>
    <t>[E3/E4]Left body panel(blue)</t>
    <phoneticPr fontId="11" type="noConversion"/>
  </si>
  <si>
    <t>[E3/E4]Left body panel(gray)</t>
    <phoneticPr fontId="11" type="noConversion"/>
  </si>
  <si>
    <t>[E3/E4]Right body panel(black)</t>
    <phoneticPr fontId="11" type="noConversion"/>
  </si>
  <si>
    <t xml:space="preserve">ABS </t>
    <phoneticPr fontId="11" type="noConversion"/>
  </si>
  <si>
    <t>[E3/E4]Right body panel(pearl white)</t>
    <phoneticPr fontId="11" type="noConversion"/>
  </si>
  <si>
    <t>[E3/E4]Right body panel(pearl Red)</t>
    <phoneticPr fontId="11" type="noConversion"/>
  </si>
  <si>
    <t>[E3/E4]Right body panel(blue)</t>
    <phoneticPr fontId="11" type="noConversion"/>
  </si>
  <si>
    <t>[E3/E4]Right body panel(gray)</t>
    <phoneticPr fontId="11" type="noConversion"/>
  </si>
  <si>
    <t xml:space="preserve"> LED</t>
    <phoneticPr fontId="11" type="noConversion"/>
  </si>
  <si>
    <t>PP</t>
    <phoneticPr fontId="11" type="noConversion"/>
  </si>
  <si>
    <t>[E3/E4]Rear fender</t>
    <phoneticPr fontId="11" type="noConversion"/>
  </si>
  <si>
    <t>[E3/E4] Hexagon Bolts </t>
    <phoneticPr fontId="11" type="noConversion"/>
  </si>
  <si>
    <t>Rear reflector</t>
    <phoneticPr fontId="11" type="noConversion"/>
  </si>
  <si>
    <t>N-DOT rear wheel fender cover cap</t>
    <phoneticPr fontId="11" type="noConversion"/>
  </si>
  <si>
    <t>rubber</t>
    <phoneticPr fontId="11" type="noConversion"/>
  </si>
  <si>
    <t>[E3/E4]Battery compartment</t>
    <phoneticPr fontId="11" type="noConversion"/>
  </si>
  <si>
    <t>PP parts, with through-hole port</t>
    <phoneticPr fontId="11" type="noConversion"/>
  </si>
  <si>
    <t>[E3/E4]Battery cover hinge</t>
    <phoneticPr fontId="11" type="noConversion"/>
  </si>
  <si>
    <t xml:space="preserve">Iron Q195 stamping  spraying plastics  Black  </t>
    <phoneticPr fontId="11" type="noConversion"/>
  </si>
  <si>
    <t>[E3/E4]Hinge cylindrical pin</t>
    <phoneticPr fontId="11" type="noConversion"/>
  </si>
  <si>
    <t xml:space="preserve">Φ3.2x40 (Black)  </t>
    <phoneticPr fontId="11" type="noConversion"/>
  </si>
  <si>
    <t>[E3/E4]Battery box cover lock</t>
    <phoneticPr fontId="11" type="noConversion"/>
  </si>
  <si>
    <t>MBLO lock set, the lock below the footrest</t>
    <phoneticPr fontId="11" type="noConversion"/>
  </si>
  <si>
    <t>[E3/E4]Battery box cover lock anti-theft cover</t>
    <phoneticPr fontId="11" type="noConversion"/>
  </si>
  <si>
    <t>Q235 Wall thickness of 0.8mm  Electrophoresis   Black</t>
    <phoneticPr fontId="11" type="noConversion"/>
  </si>
  <si>
    <t>[E3/E4]Battery box anti-theft iron bar（front）</t>
    <phoneticPr fontId="11" type="noConversion"/>
  </si>
  <si>
    <t>[E3/E4]Battery box anti-theft iron bar（rear）</t>
    <phoneticPr fontId="11" type="noConversion"/>
  </si>
  <si>
    <t>[E3/E4]Footrest</t>
    <phoneticPr fontId="11" type="noConversion"/>
  </si>
  <si>
    <t>[E3/E4]Battery compartment lid</t>
    <phoneticPr fontId="11" type="noConversion"/>
  </si>
  <si>
    <t>[E3/E4]Battery cover rubber cushion</t>
    <phoneticPr fontId="11" type="noConversion"/>
  </si>
  <si>
    <t>[E3/E4]Battery box lock cable</t>
    <phoneticPr fontId="11" type="noConversion"/>
  </si>
  <si>
    <t>1000 Stroke 42 ± 1</t>
    <phoneticPr fontId="11" type="noConversion"/>
  </si>
  <si>
    <t>[E3/E4]Battery box lock hook</t>
    <phoneticPr fontId="11" type="noConversion"/>
  </si>
  <si>
    <t>[E3/E4]Battery cover reinforcing bracket</t>
    <phoneticPr fontId="11" type="noConversion"/>
  </si>
  <si>
    <t xml:space="preserve">Q235 Stamping and welding parts  </t>
    <phoneticPr fontId="11" type="noConversion"/>
  </si>
  <si>
    <t>[E3/E4]Dashboard windshield</t>
    <phoneticPr fontId="11" type="noConversion"/>
  </si>
  <si>
    <t>PC, 90% opacity</t>
    <phoneticPr fontId="11" type="noConversion"/>
  </si>
  <si>
    <t>[E3/E4]Power lock</t>
    <phoneticPr fontId="11" type="noConversion"/>
  </si>
  <si>
    <t>MBLO lock set</t>
    <phoneticPr fontId="11" type="noConversion"/>
  </si>
  <si>
    <t>[E3/E4]Horn</t>
    <phoneticPr fontId="11" type="noConversion"/>
  </si>
  <si>
    <t>LVEE 12V1.5A 105dB</t>
    <phoneticPr fontId="11" type="noConversion"/>
  </si>
  <si>
    <t>[E3/E4]Saddle lock cable</t>
    <phoneticPr fontId="11" type="noConversion"/>
  </si>
  <si>
    <t>Length 1750 Stroke 44 ± 1</t>
    <phoneticPr fontId="11" type="noConversion"/>
  </si>
  <si>
    <t>[E3/E4]Front wheel cover (front)</t>
    <phoneticPr fontId="11" type="noConversion"/>
  </si>
  <si>
    <t>[E3/E4]Front wheel cover (rear)</t>
    <phoneticPr fontId="11" type="noConversion"/>
  </si>
  <si>
    <t>[E3/E4] Nylon clips</t>
    <phoneticPr fontId="11" type="noConversion"/>
  </si>
  <si>
    <r>
      <rPr>
        <sz val="12"/>
        <color indexed="8"/>
        <rFont val="Helvetica"/>
        <family val="2"/>
      </rPr>
      <t>Ø7x12mm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round head Ø14mm</t>
    </r>
    <phoneticPr fontId="11" type="noConversion"/>
  </si>
  <si>
    <t>[E3/E4]Front Left Panel(black)</t>
    <phoneticPr fontId="11" type="noConversion"/>
  </si>
  <si>
    <t>[E3/E4]Front Left Panel(pearl white)</t>
    <phoneticPr fontId="11" type="noConversion"/>
  </si>
  <si>
    <t>[E3/E4]Front Left Panel(pearl red)</t>
    <phoneticPr fontId="11" type="noConversion"/>
  </si>
  <si>
    <t>[E3/E4]Front Left Panel(blue)</t>
    <phoneticPr fontId="11" type="noConversion"/>
  </si>
  <si>
    <t>[E3/E4]Front Left Panel(gray)</t>
    <phoneticPr fontId="11" type="noConversion"/>
  </si>
  <si>
    <t>[E3/E4]Front Right panel(black)</t>
    <phoneticPr fontId="11" type="noConversion"/>
  </si>
  <si>
    <t>[E3/E4]Front Right panel(pearl white)</t>
    <phoneticPr fontId="11" type="noConversion"/>
  </si>
  <si>
    <t>[E3/E4]Front Right panel(pearl red)</t>
    <phoneticPr fontId="11" type="noConversion"/>
  </si>
  <si>
    <t>[E3/E4]Front Right panel(blue)</t>
    <phoneticPr fontId="11" type="noConversion"/>
  </si>
  <si>
    <t>[E3/E4]Front Right panel(gray)</t>
    <phoneticPr fontId="11" type="noConversion"/>
  </si>
  <si>
    <t>[E3/E4]Front neck cover</t>
    <phoneticPr fontId="11" type="noConversion"/>
  </si>
  <si>
    <t>[E3/E4]Front fender(black)</t>
    <phoneticPr fontId="11" type="noConversion"/>
  </si>
  <si>
    <t>[E3/E4]Front fender(pearl white)</t>
    <phoneticPr fontId="11" type="noConversion"/>
  </si>
  <si>
    <t>[E3/E4]Front fender(pearl red)</t>
    <phoneticPr fontId="11" type="noConversion"/>
  </si>
  <si>
    <t>[E3/E4]Front fender(blue)</t>
    <phoneticPr fontId="11" type="noConversion"/>
  </si>
  <si>
    <t>[E3/E4]Front fender(gray)</t>
    <phoneticPr fontId="11" type="noConversion"/>
  </si>
  <si>
    <t>[E3/E4]Front fender rubber pad</t>
    <phoneticPr fontId="11" type="noConversion"/>
  </si>
  <si>
    <t>[E3/E4]Left side panel(black)</t>
    <phoneticPr fontId="11" type="noConversion"/>
  </si>
  <si>
    <t>[E3/E4]Left side panel(pearl white)</t>
    <phoneticPr fontId="11" type="noConversion"/>
  </si>
  <si>
    <t>[E3/E4]Left side panel(pearl red)</t>
    <phoneticPr fontId="11" type="noConversion"/>
  </si>
  <si>
    <t>[E3/E4]Left side panel(blue)</t>
    <phoneticPr fontId="11" type="noConversion"/>
  </si>
  <si>
    <t>[E3/E4]Left side panel(gray)</t>
    <phoneticPr fontId="11" type="noConversion"/>
  </si>
  <si>
    <t>[E3/E4]Right side panel(black)</t>
    <phoneticPr fontId="11" type="noConversion"/>
  </si>
  <si>
    <t>[E3/E4]Right side panel(pearl white)</t>
    <phoneticPr fontId="11" type="noConversion"/>
  </si>
  <si>
    <t>[E3/E4]Right side panel(pearl red)</t>
    <phoneticPr fontId="11" type="noConversion"/>
  </si>
  <si>
    <t>[E3/E4]Right side panel(blue)</t>
    <phoneticPr fontId="11" type="noConversion"/>
  </si>
  <si>
    <t>[E3/E4]Right side panel(gray)</t>
    <phoneticPr fontId="11" type="noConversion"/>
  </si>
  <si>
    <t>[E3/E4]End cap(black)</t>
    <phoneticPr fontId="11" type="noConversion"/>
  </si>
  <si>
    <t>[E3/E4]End cap(pearl white)</t>
    <phoneticPr fontId="11" type="noConversion"/>
  </si>
  <si>
    <t>[E3/E4]End cap(pearl red)</t>
    <phoneticPr fontId="11" type="noConversion"/>
  </si>
  <si>
    <t>[E3/E4]End cap(blue)</t>
    <phoneticPr fontId="11" type="noConversion"/>
  </si>
  <si>
    <t>[E3/E4]End cap(gray)</t>
    <phoneticPr fontId="11" type="noConversion"/>
  </si>
  <si>
    <t>[E3/E4]End cap cover(black)</t>
    <phoneticPr fontId="11" type="noConversion"/>
  </si>
  <si>
    <t>[E3/E4]End cap cover(pearl white)</t>
    <phoneticPr fontId="11" type="noConversion"/>
  </si>
  <si>
    <t>[E3/E4]End cap cover(pearl red)</t>
    <phoneticPr fontId="11" type="noConversion"/>
  </si>
  <si>
    <t>[E3/E4]End cap cover(blue)</t>
    <phoneticPr fontId="11" type="noConversion"/>
  </si>
  <si>
    <t>[E3/E4]End cap cover(gray)</t>
    <phoneticPr fontId="11" type="noConversion"/>
  </si>
  <si>
    <t>[E3/E4]Rear left handrail</t>
    <phoneticPr fontId="11" type="noConversion"/>
  </si>
  <si>
    <t>Nylon + fiberglass  Silver grey</t>
    <phoneticPr fontId="11" type="noConversion"/>
  </si>
  <si>
    <t>[E3/E4]Rear right handrail</t>
    <phoneticPr fontId="11" type="noConversion"/>
  </si>
  <si>
    <t>[E3/E4]Helmet bucket</t>
    <phoneticPr fontId="11" type="noConversion"/>
  </si>
  <si>
    <t>[E3/E4]Saddle assembly</t>
    <phoneticPr fontId="11" type="noConversion"/>
  </si>
  <si>
    <t>Assembly，without “NIU” logo</t>
    <phoneticPr fontId="11" type="noConversion"/>
  </si>
  <si>
    <t>[E3/E4]Front neck cover plug cover</t>
    <phoneticPr fontId="11" type="noConversion"/>
  </si>
  <si>
    <t>[E3/E4]Front glove compartment bolt hole plug</t>
    <phoneticPr fontId="11" type="noConversion"/>
  </si>
  <si>
    <t>[E3/E4]Footrest plug</t>
    <phoneticPr fontId="11" type="noConversion"/>
  </si>
  <si>
    <t>[E3/E4]Intermediate guard plug cover</t>
    <phoneticPr fontId="11" type="noConversion"/>
  </si>
  <si>
    <t>[E3/E4]Cotter pin</t>
    <phoneticPr fontId="11" type="noConversion"/>
  </si>
  <si>
    <t xml:space="preserve">Φ1.2x17 (White zinc)  </t>
    <phoneticPr fontId="11" type="noConversion"/>
  </si>
  <si>
    <t>[E3/E4]Hexagon flange bolt</t>
    <phoneticPr fontId="11" type="noConversion"/>
  </si>
  <si>
    <t>M6x12 (black)</t>
    <phoneticPr fontId="11" type="noConversion"/>
  </si>
  <si>
    <t>M6x16 (black)</t>
    <phoneticPr fontId="11" type="noConversion"/>
  </si>
  <si>
    <t>M6x20 (black)</t>
    <phoneticPr fontId="11" type="noConversion"/>
  </si>
  <si>
    <t>M8*20 (black)</t>
    <phoneticPr fontId="11" type="noConversion"/>
  </si>
  <si>
    <t>M8x35 (black)</t>
    <phoneticPr fontId="11" type="noConversion"/>
  </si>
  <si>
    <t xml:space="preserve"> 0x40x1.25 (black)</t>
    <phoneticPr fontId="11" type="noConversion"/>
  </si>
  <si>
    <t xml:space="preserve"> 0x25x1.25 (black)</t>
    <phoneticPr fontId="11" type="noConversion"/>
  </si>
  <si>
    <t xml:space="preserve"> 0x45x1.25 (black)</t>
    <phoneticPr fontId="11" type="noConversion"/>
  </si>
  <si>
    <t xml:space="preserve"> 2x30x1.25 (black)</t>
    <phoneticPr fontId="11" type="noConversion"/>
  </si>
  <si>
    <t>M3*25</t>
    <phoneticPr fontId="11" type="noConversion"/>
  </si>
  <si>
    <t>M4*16</t>
    <phoneticPr fontId="11" type="noConversion"/>
  </si>
  <si>
    <t>M5*10</t>
    <phoneticPr fontId="11" type="noConversion"/>
  </si>
  <si>
    <t>M5*16</t>
    <phoneticPr fontId="11" type="noConversion"/>
  </si>
  <si>
    <t>M6*10</t>
    <phoneticPr fontId="11" type="noConversion"/>
  </si>
  <si>
    <t>[E3/E4]Cross recessed large pan head bolt</t>
    <phoneticPr fontId="11" type="noConversion"/>
  </si>
  <si>
    <t>M6*16</t>
    <phoneticPr fontId="11" type="noConversion"/>
  </si>
  <si>
    <t>[E3/E4]Cross recessed medium pan head bolt</t>
    <phoneticPr fontId="11" type="noConversion"/>
  </si>
  <si>
    <t>[E3/E4]Hexagon socket head stepped bolt</t>
    <phoneticPr fontId="11" type="noConversion"/>
  </si>
  <si>
    <t>M8x45 Stainless steel 304 (Power version)</t>
    <phoneticPr fontId="11" type="noConversion"/>
  </si>
  <si>
    <t>Army green M6*16</t>
    <phoneticPr fontId="11" type="noConversion"/>
  </si>
  <si>
    <t>M6*25   black</t>
    <phoneticPr fontId="11" type="noConversion"/>
  </si>
  <si>
    <t>M5x8  black</t>
    <phoneticPr fontId="11" type="noConversion"/>
  </si>
  <si>
    <t>[E3/E4]Hexagon nut</t>
    <phoneticPr fontId="11" type="noConversion"/>
  </si>
  <si>
    <t>M4 (black)</t>
    <phoneticPr fontId="11" type="noConversion"/>
  </si>
  <si>
    <t>[E3/E4]Hexagon flange nut</t>
    <phoneticPr fontId="11" type="noConversion"/>
  </si>
  <si>
    <t xml:space="preserve">M5 (Color zinc) </t>
    <phoneticPr fontId="11" type="noConversion"/>
  </si>
  <si>
    <t>M6 (black)</t>
    <phoneticPr fontId="11" type="noConversion"/>
  </si>
  <si>
    <t>[E3/E4]Hexagon flange self-locking nut</t>
    <phoneticPr fontId="11" type="noConversion"/>
  </si>
  <si>
    <t xml:space="preserve"> 0x1.25 (black) self-locking</t>
    <phoneticPr fontId="11" type="noConversion"/>
  </si>
  <si>
    <t>[E3/E4]Full metal inserts hexagon lock nut</t>
    <phoneticPr fontId="11" type="noConversion"/>
  </si>
  <si>
    <t xml:space="preserve"> 2x1.25 (black)</t>
    <phoneticPr fontId="11" type="noConversion"/>
  </si>
  <si>
    <t xml:space="preserve"> 2 (Color zinc)</t>
    <phoneticPr fontId="11" type="noConversion"/>
  </si>
  <si>
    <t>[E3/E4]Cross recessed medium pan head screw</t>
    <phoneticPr fontId="11" type="noConversion"/>
  </si>
  <si>
    <t>M6x12</t>
    <phoneticPr fontId="11" type="noConversion"/>
  </si>
  <si>
    <t>[E3/E4]Plain washer 5</t>
    <phoneticPr fontId="11" type="noConversion"/>
  </si>
  <si>
    <t>5 (black)</t>
    <phoneticPr fontId="11" type="noConversion"/>
  </si>
  <si>
    <t>[E3/E4]Plain washer 6</t>
    <phoneticPr fontId="11" type="noConversion"/>
  </si>
  <si>
    <r>
      <rPr>
        <sz val="12"/>
        <color indexed="8"/>
        <rFont val="Helvetica"/>
        <family val="2"/>
      </rPr>
      <t>6</t>
    </r>
    <r>
      <rPr>
        <sz val="12"/>
        <color indexed="8"/>
        <rFont val="宋体"/>
        <family val="3"/>
        <charset val="134"/>
      </rPr>
      <t>（</t>
    </r>
    <r>
      <rPr>
        <sz val="12"/>
        <color indexed="8"/>
        <rFont val="Helvetica"/>
        <family val="2"/>
      </rPr>
      <t>White zinc</t>
    </r>
    <r>
      <rPr>
        <sz val="12"/>
        <color indexed="8"/>
        <rFont val="宋体"/>
        <family val="3"/>
        <charset val="134"/>
      </rPr>
      <t>）</t>
    </r>
    <phoneticPr fontId="11" type="noConversion"/>
  </si>
  <si>
    <t>[E3/E4]Spring washer 6</t>
    <phoneticPr fontId="11" type="noConversion"/>
  </si>
  <si>
    <t>6 (black)</t>
    <phoneticPr fontId="11" type="noConversion"/>
  </si>
  <si>
    <t>[E3/E4]Cross recessed pan head tapping screw</t>
    <phoneticPr fontId="11" type="noConversion"/>
  </si>
  <si>
    <t>ST4.2x10 (black)</t>
    <phoneticPr fontId="11" type="noConversion"/>
  </si>
  <si>
    <t>ST4.2x13 (black)</t>
    <phoneticPr fontId="11" type="noConversion"/>
  </si>
  <si>
    <t>ST4.8x16 (black)</t>
    <phoneticPr fontId="11" type="noConversion"/>
  </si>
  <si>
    <t>ST4.8x12 (black)</t>
    <phoneticPr fontId="11" type="noConversion"/>
  </si>
  <si>
    <t>[E3/E4]Locking block</t>
    <phoneticPr fontId="11" type="noConversion"/>
  </si>
  <si>
    <t>Non-standard part  Color zinc</t>
    <phoneticPr fontId="11" type="noConversion"/>
  </si>
  <si>
    <t>[E3/E4]Tapping clip plate</t>
    <phoneticPr fontId="11" type="noConversion"/>
  </si>
  <si>
    <t>ST4.2 (color zinc)</t>
    <phoneticPr fontId="11" type="noConversion"/>
  </si>
  <si>
    <t>[E3/E4]Slotted nut</t>
    <phoneticPr fontId="11" type="noConversion"/>
  </si>
  <si>
    <t>M25x1 (Color zinc)</t>
    <phoneticPr fontId="11" type="noConversion"/>
  </si>
  <si>
    <t>[E3/E4]Fixing nut</t>
    <phoneticPr fontId="11" type="noConversion"/>
  </si>
  <si>
    <t>07-2016</t>
    <phoneticPr fontId="11" type="noConversion"/>
  </si>
  <si>
    <t>[E3/E4]Side charging port</t>
    <phoneticPr fontId="11" type="noConversion"/>
  </si>
  <si>
    <t>female charging socket</t>
    <phoneticPr fontId="11" type="noConversion"/>
  </si>
  <si>
    <t>[E3/E4]Saddle lock</t>
    <phoneticPr fontId="11" type="noConversion"/>
  </si>
  <si>
    <t xml:space="preserve"> </t>
    <phoneticPr fontId="11" type="noConversion"/>
  </si>
  <si>
    <t>[E3/E4]Central guard</t>
    <phoneticPr fontId="11" type="noConversion"/>
  </si>
  <si>
    <t>[E3/E4]Charger cap</t>
    <phoneticPr fontId="11" type="noConversion"/>
  </si>
  <si>
    <t xml:space="preserve"> 2x1.25 (Color zinc) fine thread</t>
    <phoneticPr fontId="11" type="noConversion"/>
  </si>
  <si>
    <t>[E3/E4]Front brake assembly</t>
    <phoneticPr fontId="11" type="noConversion"/>
  </si>
  <si>
    <t>Including top fluid reservoir, brake lever, brake switch, tube, and lower fluid pump</t>
    <phoneticPr fontId="11" type="noConversion"/>
  </si>
  <si>
    <t>[E3/E4]Rear brake assembly</t>
    <phoneticPr fontId="11" type="noConversion"/>
  </si>
  <si>
    <t>[E3/E4]Front brake switch</t>
    <phoneticPr fontId="11" type="noConversion"/>
  </si>
  <si>
    <t>[E3/E4]Rear brake switch</t>
    <phoneticPr fontId="11" type="noConversion"/>
  </si>
  <si>
    <t>[E3/E4]Plastic expansion clip</t>
    <phoneticPr fontId="11" type="noConversion"/>
  </si>
  <si>
    <t>Ø7x15 (black)</t>
    <phoneticPr fontId="11" type="noConversion"/>
  </si>
  <si>
    <t>[E3/E4]Warranty sticker</t>
    <phoneticPr fontId="11" type="noConversion"/>
  </si>
  <si>
    <t>“void if damaged”, plastic</t>
    <phoneticPr fontId="11" type="noConversion"/>
  </si>
  <si>
    <t>[E3/E4]Nylon cable tie</t>
    <phoneticPr fontId="11" type="noConversion"/>
  </si>
  <si>
    <t>[E3/E4]Left body panel(matte black)</t>
    <phoneticPr fontId="11" type="noConversion"/>
  </si>
  <si>
    <t>[E3/E4]Right body panel(matte black)</t>
    <phoneticPr fontId="11" type="noConversion"/>
  </si>
  <si>
    <t>[E3/E4]Front fender(matte black)</t>
    <phoneticPr fontId="11" type="noConversion"/>
  </si>
  <si>
    <t>[E3/E4]End cap cover( matte black)</t>
    <phoneticPr fontId="11" type="noConversion"/>
  </si>
  <si>
    <t>[E3/E4]End cap(matte black)</t>
    <phoneticPr fontId="11" type="noConversion"/>
  </si>
  <si>
    <t>[E3/E4]Front panel( matte black)</t>
    <phoneticPr fontId="11" type="noConversion"/>
  </si>
  <si>
    <t>[E3/E4]Front Left Panel(matte black)</t>
    <phoneticPr fontId="11" type="noConversion"/>
  </si>
  <si>
    <t>[E3/E4]Front Right panel(matte black)</t>
    <phoneticPr fontId="11" type="noConversion"/>
  </si>
  <si>
    <t>N-cargo Front shock absorber （Left）</t>
    <phoneticPr fontId="11" type="noConversion"/>
  </si>
  <si>
    <t>N-cargo Front shock absorber(Right)</t>
    <phoneticPr fontId="11" type="noConversion"/>
  </si>
  <si>
    <t>[E3/E4]Handheld diagnostic device</t>
    <phoneticPr fontId="11" type="noConversion"/>
  </si>
  <si>
    <r>
      <rPr>
        <sz val="12"/>
        <color indexed="8"/>
        <rFont val="Helvetica Neue"/>
        <family val="2"/>
      </rPr>
      <t>Including N/M cables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 Neue"/>
        <family val="2"/>
      </rPr>
      <t>Android usb cable</t>
    </r>
    <phoneticPr fontId="11" type="noConversion"/>
  </si>
  <si>
    <t>[E3/E4]Handheld diagnostic device cable N</t>
    <phoneticPr fontId="11" type="noConversion"/>
  </si>
  <si>
    <t>[E3/E4]Handheld diagnostic device cable M+</t>
    <phoneticPr fontId="11" type="noConversion"/>
  </si>
  <si>
    <t>[E3/E4]Helmet bucket cushion</t>
    <phoneticPr fontId="11" type="noConversion"/>
  </si>
  <si>
    <t>116mm*23mm*3mm</t>
    <phoneticPr fontId="11" type="noConversion"/>
  </si>
  <si>
    <t>N1SP Front Fork Oil Seal</t>
    <phoneticPr fontId="11" type="noConversion"/>
  </si>
  <si>
    <t>[E3/E4]Rear cushion bushing</t>
    <phoneticPr fontId="11" type="noConversion"/>
  </si>
  <si>
    <r>
      <rPr>
        <sz val="12"/>
        <color indexed="8"/>
        <rFont val="Helvetica"/>
        <family val="2"/>
      </rPr>
      <t>Inner diameterΦ8.5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Exteral diameterΦ20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length9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rubber sleeve external length 20.5</t>
    </r>
    <phoneticPr fontId="11" type="noConversion"/>
  </si>
  <si>
    <t>[E3]Double spring</t>
    <phoneticPr fontId="11" type="noConversion"/>
  </si>
  <si>
    <t>Inner length 110, outer spring φ20, spring φ3, turns 9, inner spring φ14, spring φ2.5, turns 13</t>
    <phoneticPr fontId="11" type="noConversion"/>
  </si>
  <si>
    <t>[E4]Front Wheel Hall Sensor</t>
    <phoneticPr fontId="11" type="noConversion"/>
  </si>
  <si>
    <t>Front Wheel speed sensor</t>
    <phoneticPr fontId="11" type="noConversion"/>
  </si>
  <si>
    <t>[E4]Front Wheel Hall Sensor Holder</t>
    <phoneticPr fontId="11" type="noConversion"/>
  </si>
  <si>
    <t>[E4]Front Wheel Hall Sensor Magnet Holder</t>
    <phoneticPr fontId="11" type="noConversion"/>
  </si>
  <si>
    <t>[E4]Front Wheel Hall Sensor Magnet Holder Clamping Piece</t>
    <phoneticPr fontId="11" type="noConversion"/>
  </si>
  <si>
    <t>[E4]DC-DC Converter</t>
    <phoneticPr fontId="11" type="noConversion"/>
  </si>
  <si>
    <t>DC-DC converter input 48V output 12V，125W, USB output 5V2A</t>
    <phoneticPr fontId="11" type="noConversion"/>
  </si>
  <si>
    <t>[E4]Handlebar</t>
    <phoneticPr fontId="11" type="noConversion"/>
  </si>
  <si>
    <t>[E4]Speed regulating steering handle (right)</t>
    <phoneticPr fontId="11" type="noConversion"/>
  </si>
  <si>
    <t>Length of wire 500mm</t>
    <phoneticPr fontId="11" type="noConversion"/>
  </si>
  <si>
    <t>[E4]Handlebar（left）</t>
    <phoneticPr fontId="11" type="noConversion"/>
  </si>
  <si>
    <t>Environment protection material</t>
    <phoneticPr fontId="11" type="noConversion"/>
  </si>
  <si>
    <t>[E4]L-hall</t>
    <phoneticPr fontId="11" type="noConversion"/>
  </si>
  <si>
    <t xml:space="preserve">DOT Combination switch - left </t>
    <phoneticPr fontId="11" type="noConversion"/>
  </si>
  <si>
    <r>
      <t xml:space="preserve">N1SP </t>
    </r>
    <r>
      <rPr>
        <sz val="12"/>
        <color rgb="FF000000"/>
        <rFont val="Helvetica"/>
        <family val="2"/>
      </rPr>
      <t>Dashboard</t>
    </r>
    <phoneticPr fontId="11" type="noConversion"/>
  </si>
  <si>
    <t>[E4]Side Stand Switch</t>
    <phoneticPr fontId="11" type="noConversion"/>
  </si>
  <si>
    <t>N-GT Side stand</t>
    <phoneticPr fontId="11" type="noConversion"/>
  </si>
  <si>
    <t>Length 160mm</t>
    <phoneticPr fontId="11" type="noConversion"/>
  </si>
  <si>
    <t>[E4]Rear seat pedal (left)</t>
    <phoneticPr fontId="11" type="noConversion"/>
  </si>
  <si>
    <t>Sprung automatically</t>
    <phoneticPr fontId="11" type="noConversion"/>
  </si>
  <si>
    <t>[E4]Rear seat pedal (right)</t>
    <phoneticPr fontId="11" type="noConversion"/>
  </si>
  <si>
    <t>[E4]Left intermediate guard</t>
    <phoneticPr fontId="11" type="noConversion"/>
  </si>
  <si>
    <t>PP Parts</t>
    <phoneticPr fontId="11" type="noConversion"/>
  </si>
  <si>
    <t>[E4]Right intermediate guard</t>
    <phoneticPr fontId="11" type="noConversion"/>
  </si>
  <si>
    <t>[E4]Double spring</t>
    <phoneticPr fontId="11" type="noConversion"/>
  </si>
  <si>
    <t>[E4]ECU panel bracket</t>
    <phoneticPr fontId="11" type="noConversion"/>
  </si>
  <si>
    <t>[E4]The direction bearing downside</t>
    <phoneticPr fontId="11" type="noConversion"/>
  </si>
  <si>
    <t>HRC62-66</t>
    <phoneticPr fontId="11" type="noConversion"/>
  </si>
  <si>
    <t>[E4]Upside block bowl of the direction bearing</t>
    <phoneticPr fontId="11" type="noConversion"/>
  </si>
  <si>
    <t>[E4]Downside block bowl of the direction bearing</t>
    <phoneticPr fontId="11" type="noConversion"/>
  </si>
  <si>
    <t>Q235 color Zinc</t>
    <phoneticPr fontId="11" type="noConversion"/>
  </si>
  <si>
    <t>[E4]The direction bearing upside</t>
    <phoneticPr fontId="11" type="noConversion"/>
  </si>
  <si>
    <t>40Cr color Zinc</t>
    <phoneticPr fontId="11" type="noConversion"/>
  </si>
  <si>
    <t>[E4]Locknut of direction bearing</t>
    <phoneticPr fontId="11" type="noConversion"/>
  </si>
  <si>
    <r>
      <rPr>
        <sz val="12"/>
        <color indexed="8"/>
        <rFont val="Helvetica"/>
        <family val="2"/>
      </rPr>
      <t>40Cr</t>
    </r>
    <r>
      <rPr>
        <sz val="12"/>
        <color indexed="8"/>
        <rFont val="宋体"/>
        <family val="3"/>
        <charset val="134"/>
      </rPr>
      <t>，</t>
    </r>
    <r>
      <rPr>
        <sz val="12"/>
        <color indexed="8"/>
        <rFont val="Helvetica"/>
        <family val="2"/>
      </rPr>
      <t>HRC52-58</t>
    </r>
    <phoneticPr fontId="11" type="noConversion"/>
  </si>
  <si>
    <t>[E4]Stop turning gasket of direction bearing</t>
    <phoneticPr fontId="11" type="noConversion"/>
  </si>
  <si>
    <t>[E4]Upside Ball Rack of direction bearing</t>
    <phoneticPr fontId="11" type="noConversion"/>
  </si>
  <si>
    <t>[E4]Downside Ball Rack of direction bearing</t>
    <phoneticPr fontId="11" type="noConversion"/>
  </si>
  <si>
    <t>[E4]Brake Disc mounting bolt</t>
    <phoneticPr fontId="11" type="noConversion"/>
  </si>
  <si>
    <t>[N&amp;M]Lisence plate holder</t>
    <phoneticPr fontId="11" type="noConversion"/>
  </si>
  <si>
    <t>[N&amp;M]Lisence plate enhanced holder</t>
    <phoneticPr fontId="11" type="noConversion"/>
  </si>
  <si>
    <t>[E3/E4]Right side panel( matte black)</t>
    <phoneticPr fontId="11" type="noConversion"/>
  </si>
  <si>
    <t>[E3/E4]Front panel( matte grey)</t>
    <phoneticPr fontId="11" type="noConversion"/>
  </si>
  <si>
    <t>[E3/E4]Front left panel( matte grey)</t>
    <phoneticPr fontId="11" type="noConversion"/>
  </si>
  <si>
    <t>[E3/E4]Front right panel( matte grey)</t>
    <phoneticPr fontId="11" type="noConversion"/>
  </si>
  <si>
    <t>[E3/E4]Left side panel( matte grey)</t>
    <phoneticPr fontId="11" type="noConversion"/>
  </si>
  <si>
    <t>[E3/E4]Right side panel( matte grey)</t>
    <phoneticPr fontId="11" type="noConversion"/>
  </si>
  <si>
    <t>[E3/E4]Front Fender( matte grey)</t>
    <phoneticPr fontId="11" type="noConversion"/>
  </si>
  <si>
    <t>[E3/E4]Left body panel( matte grey)</t>
    <phoneticPr fontId="11" type="noConversion"/>
  </si>
  <si>
    <t>[E3/E4]Right body panel( matte grey)</t>
    <phoneticPr fontId="11" type="noConversion"/>
  </si>
  <si>
    <t>[E3/E4]End cap cover( matte grey)</t>
    <phoneticPr fontId="11" type="noConversion"/>
  </si>
  <si>
    <t>[E3/E4]End cap( matte grey)</t>
    <phoneticPr fontId="11" type="noConversion"/>
  </si>
  <si>
    <t>[E3/E4]Windshield Bracket</t>
    <phoneticPr fontId="11" type="noConversion"/>
  </si>
  <si>
    <t>方向柱</t>
    <phoneticPr fontId="11" type="noConversion"/>
  </si>
  <si>
    <t xml:space="preserve"> Steering column</t>
    <phoneticPr fontId="11" type="noConversion"/>
  </si>
  <si>
    <t>08-2019</t>
    <phoneticPr fontId="11" type="noConversion"/>
  </si>
  <si>
    <t>十字槽中盘头螺栓</t>
  </si>
  <si>
    <t>十字槽中盘头螺栓</t>
    <phoneticPr fontId="11" type="noConversion"/>
  </si>
  <si>
    <t>六角法兰面自锁螺母</t>
    <phoneticPr fontId="11" type="noConversion"/>
  </si>
  <si>
    <t>Pan head bolt in cross groove</t>
    <phoneticPr fontId="11" type="noConversion"/>
  </si>
  <si>
    <t>Hexagon flange self-locking nut</t>
    <phoneticPr fontId="11" type="noConversion"/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</si>
  <si>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大风挡支架</t>
    </r>
    <phoneticPr fontId="11" type="noConversion"/>
  </si>
  <si>
    <t>DC-DC转换器支架</t>
  </si>
  <si>
    <t>N1S 后轮挡泥板衬套</t>
  </si>
  <si>
    <t>[E3/E4]DC-DC converter bracket</t>
    <phoneticPr fontId="11" type="noConversion"/>
  </si>
  <si>
    <t>N1S Rear fender bushing</t>
    <phoneticPr fontId="11" type="noConversion"/>
  </si>
  <si>
    <t>Φ12*Φ8*3.6mm</t>
  </si>
  <si>
    <t>Q195</t>
    <phoneticPr fontId="11" type="noConversion"/>
  </si>
  <si>
    <t>[N系通用]左边条（哑光黑）</t>
  </si>
  <si>
    <t>[E3/E4]Left side panel( matte black)</t>
  </si>
  <si>
    <t>车架底板（前）</t>
  </si>
  <si>
    <t>[E3/E4]Vehicle frame bottom plate (front)</t>
  </si>
  <si>
    <t>M1 外六角螺母保护帽</t>
  </si>
  <si>
    <t>M1 Hexagon Protective Cap</t>
    <phoneticPr fontId="11" type="noConversion"/>
  </si>
  <si>
    <t>N1S 脚踏皮（升级）</t>
  </si>
  <si>
    <t>N1S Floor mat(updated version)</t>
    <phoneticPr fontId="11" type="noConversion"/>
  </si>
  <si>
    <t>十字槽盘头螺栓</t>
  </si>
  <si>
    <t>六角法兰螺栓</t>
  </si>
  <si>
    <t>六角法兰面螺栓</t>
  </si>
  <si>
    <t>M6*20</t>
  </si>
  <si>
    <r>
      <t>M5*20</t>
    </r>
    <r>
      <rPr>
        <sz val="11"/>
        <color theme="1" tint="4.9989318521683403E-2"/>
        <rFont val="Helvetica Neue"/>
        <family val="3"/>
        <charset val="134"/>
        <scheme val="minor"/>
      </rPr>
      <t>（</t>
    </r>
    <r>
      <rPr>
        <sz val="11"/>
        <color theme="1" tint="4.9989318521683403E-2"/>
        <rFont val="Helvetica Neue"/>
        <family val="3"/>
        <charset val="134"/>
        <scheme val="minor"/>
      </rPr>
      <t>M1</t>
    </r>
    <r>
      <rPr>
        <sz val="11"/>
        <color theme="1" tint="4.9989318521683403E-2"/>
        <rFont val="Helvetica Neue"/>
        <family val="3"/>
        <charset val="134"/>
        <scheme val="minor"/>
      </rPr>
      <t>）</t>
    </r>
    <phoneticPr fontId="11" type="noConversion"/>
  </si>
  <si>
    <r>
      <t>M10*1.25*25</t>
    </r>
    <r>
      <rPr>
        <sz val="11"/>
        <color theme="1" tint="4.9989318521683403E-2"/>
        <rFont val="Helvetica Neue"/>
        <family val="3"/>
        <charset val="134"/>
        <scheme val="minor"/>
      </rPr>
      <t/>
    </r>
    <phoneticPr fontId="11" type="noConversion"/>
  </si>
  <si>
    <t>M6*20</t>
    <phoneticPr fontId="11" type="noConversion"/>
  </si>
  <si>
    <r>
      <t xml:space="preserve">M5*12 </t>
    </r>
    <r>
      <rPr>
        <sz val="11"/>
        <color theme="1" tint="4.9989318521683403E-2"/>
        <rFont val="Helvetica Neue"/>
        <family val="3"/>
        <charset val="134"/>
        <scheme val="minor"/>
      </rPr>
      <t/>
    </r>
    <phoneticPr fontId="11" type="noConversion"/>
  </si>
  <si>
    <t>内六角花形盘头防盗螺钉</t>
  </si>
  <si>
    <t xml:space="preserve">M6*20 </t>
    <phoneticPr fontId="11" type="noConversion"/>
  </si>
  <si>
    <t>尼龙垫片</t>
  </si>
  <si>
    <t>十字槽盘头自攻螺钉</t>
  </si>
  <si>
    <t>Cross Recessed Medium Pan Head Bolt</t>
    <phoneticPr fontId="11" type="noConversion"/>
  </si>
  <si>
    <t>Cross Recessed Pan Head Bolt</t>
    <phoneticPr fontId="11" type="noConversion"/>
  </si>
  <si>
    <t>Hexagon flange bolt</t>
    <phoneticPr fontId="11" type="noConversion"/>
  </si>
  <si>
    <t>Hexagonal flower shaped head anti-theft screw</t>
    <phoneticPr fontId="11" type="noConversion"/>
  </si>
  <si>
    <t>Nylon spacer</t>
    <phoneticPr fontId="11" type="noConversion"/>
  </si>
  <si>
    <t>Cross Recessed Pan Head Tapping Screw</t>
    <phoneticPr fontId="11" type="noConversion"/>
  </si>
  <si>
    <t>The wall of the directional column is 7mm thick</t>
    <phoneticPr fontId="11" type="noConversion"/>
  </si>
  <si>
    <t>heightening</t>
    <phoneticPr fontId="11" type="noConversion"/>
  </si>
  <si>
    <t>[N系通用]充电器 欧标</t>
  </si>
  <si>
    <t>U3 LTE UBLOX中控（欧洲版）</t>
  </si>
  <si>
    <t>U3 LTE UBLOX Smart central controller（EU)</t>
  </si>
  <si>
    <r>
      <t>U3 LTE 4G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hardware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NXA01E21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software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TRA01E07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Europe</t>
    </r>
    <phoneticPr fontId="11" type="noConversion"/>
  </si>
  <si>
    <t>[N1SP专用]灯控总成</t>
  </si>
  <si>
    <t>[E4]Lamp Controller</t>
  </si>
  <si>
    <r>
      <t>N1S_LC_PCBA_V4.0-2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software</t>
    </r>
    <r>
      <rPr>
        <sz val="12"/>
        <color theme="1"/>
        <rFont val="宋体"/>
        <family val="3"/>
        <charset val="134"/>
      </rPr>
      <t>：</t>
    </r>
    <r>
      <rPr>
        <sz val="12"/>
        <color theme="1"/>
        <rFont val="Arial"/>
        <family val="2"/>
      </rPr>
      <t>NCB01C06</t>
    </r>
    <phoneticPr fontId="11" type="noConversion"/>
  </si>
  <si>
    <t>[N1SP专用]线束总成</t>
  </si>
  <si>
    <t>[E4]Harness assembly</t>
  </si>
  <si>
    <t>[N系通用]左转向灯总成</t>
  </si>
  <si>
    <t>[E3/E4]Left turn signal lamp assembly</t>
  </si>
  <si>
    <t>[N系通用]右转向灯总成</t>
  </si>
  <si>
    <t>[E3/E4]Right turn signal lamp assembly</t>
  </si>
  <si>
    <t>[N系通用]N1S 后尾灯</t>
  </si>
  <si>
    <t>[E3/E4]Rear tail lamp</t>
  </si>
  <si>
    <t>N1SP 组合开关（右）</t>
  </si>
  <si>
    <t>N1SP Combination switch - right</t>
  </si>
  <si>
    <t>length 500mm</t>
    <phoneticPr fontId="11" type="noConversion"/>
  </si>
  <si>
    <t>[N系通用]报警器（含遥控器）</t>
  </si>
  <si>
    <t>[E3/E4]Alarm（including remote control）</t>
  </si>
  <si>
    <t>[N1SP专用]前左右反射器</t>
  </si>
  <si>
    <t>[E4]Front left and right reflectors</t>
  </si>
  <si>
    <t>length 100mm</t>
    <phoneticPr fontId="11" type="noConversion"/>
  </si>
  <si>
    <t>N1SP 19手控转向灯支架（左）</t>
  </si>
  <si>
    <t>N1SP Left turn signal lamp fixing bracket</t>
  </si>
  <si>
    <t>N1SP 19手控转向灯支架 (右）</t>
  </si>
  <si>
    <t>N1SP Right turn signal lamp fixing bracket</t>
  </si>
  <si>
    <t>Q235</t>
    <phoneticPr fontId="11" type="noConversion"/>
  </si>
  <si>
    <t>[E3/E4]Front panel (gray)</t>
  </si>
  <si>
    <t>[N1SP专用]电源锁盖</t>
  </si>
  <si>
    <t>[E4]Power lock cover plate</t>
  </si>
  <si>
    <t xml:space="preserve">[N系通用]前杂物箱 </t>
  </si>
  <si>
    <t>[E3/E4]Front glove compartment</t>
  </si>
  <si>
    <t>[N系通用]N1S 牌照安装板</t>
  </si>
  <si>
    <t>[E3/E4]License plate mounting plate</t>
  </si>
  <si>
    <t>N1 左后视镜（电摩）</t>
  </si>
  <si>
    <t>[E3/E4]Left rearview mirror</t>
  </si>
  <si>
    <t>N1 右后视镜（电摩）</t>
  </si>
  <si>
    <t>[E3/E4]Right rearview mirror</t>
  </si>
  <si>
    <t>[N系通用]后尾牌</t>
  </si>
  <si>
    <t>[E3/E4]Rear license plate</t>
  </si>
  <si>
    <t xml:space="preserve"> NQi Lite Spare Part List</t>
    <phoneticPr fontId="11" type="noConversion"/>
  </si>
  <si>
    <t>N1S BMS</t>
  </si>
  <si>
    <t>BMS for 60V26Ah P</t>
    <phoneticPr fontId="11" type="noConversion"/>
  </si>
  <si>
    <t>[E3/E4]Charger(EU)</t>
  </si>
  <si>
    <t>锂电池接插母头</t>
    <phoneticPr fontId="11" type="noConversion"/>
  </si>
  <si>
    <t>Lithium battery plug female head</t>
    <phoneticPr fontId="11" type="noConversion"/>
  </si>
  <si>
    <t>N lite 电机</t>
  </si>
  <si>
    <t xml:space="preserve">N lite motor </t>
  </si>
  <si>
    <t>[E4]FOC Controller（45km/h)</t>
  </si>
  <si>
    <t>[E4]FOC Controller(25km/h)</t>
  </si>
  <si>
    <r>
      <t>controller 60V45A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FOC vector controller 1200w 45Km/h</t>
    </r>
    <phoneticPr fontId="11" type="noConversion"/>
  </si>
  <si>
    <r>
      <t>controller 60V45A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FOC vector controller 1200w 25Km/h</t>
    </r>
    <phoneticPr fontId="11" type="noConversion"/>
  </si>
  <si>
    <t>N1S 电池包上盖</t>
  </si>
  <si>
    <t>N1S 电池包下盖</t>
  </si>
  <si>
    <r>
      <t>Battery Top cover</t>
    </r>
    <r>
      <rPr>
        <sz val="12"/>
        <color theme="1" tint="4.9989318521683403E-2"/>
        <rFont val="宋体"/>
        <family val="3"/>
        <charset val="134"/>
      </rPr>
      <t/>
    </r>
    <phoneticPr fontId="11" type="noConversion"/>
  </si>
  <si>
    <t>Battery Lower cover</t>
    <phoneticPr fontId="11" type="noConversion"/>
  </si>
  <si>
    <t>NQi Lite Name badge</t>
    <phoneticPr fontId="11" type="noConversion"/>
  </si>
  <si>
    <r>
      <t xml:space="preserve">NQi Lite </t>
    </r>
    <r>
      <rPr>
        <sz val="12"/>
        <color theme="1" tint="4.9989318521683403E-2"/>
        <rFont val="宋体"/>
        <family val="3"/>
        <charset val="134"/>
      </rPr>
      <t>车体硬标</t>
    </r>
    <phoneticPr fontId="11" type="noConversion"/>
  </si>
  <si>
    <t>N1S 电池包总成</t>
  </si>
  <si>
    <t>[E3/E4]EVE 26Ah Lithium battery pack(with BMS)</t>
  </si>
  <si>
    <r>
      <t>18650 2600mAh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60V26Ah</t>
    </r>
    <r>
      <rPr>
        <sz val="12"/>
        <color theme="1"/>
        <rFont val="宋体"/>
        <family val="3"/>
        <charset val="134"/>
      </rPr>
      <t>，</t>
    </r>
    <r>
      <rPr>
        <sz val="12"/>
        <color theme="1"/>
        <rFont val="Arial"/>
        <family val="2"/>
      </rPr>
      <t>Sunwoda</t>
    </r>
    <phoneticPr fontId="11" type="noConversion"/>
  </si>
  <si>
    <r>
      <t>[N</t>
    </r>
    <r>
      <rPr>
        <sz val="12"/>
        <color theme="1" tint="4.9989318521683403E-2"/>
        <rFont val="宋体"/>
        <family val="3"/>
        <charset val="134"/>
      </rPr>
      <t>系通用</t>
    </r>
    <r>
      <rPr>
        <sz val="12"/>
        <color theme="1" tint="4.9989318521683403E-2"/>
        <rFont val="Arial"/>
        <family val="2"/>
      </rPr>
      <t>]</t>
    </r>
    <r>
      <rPr>
        <sz val="12"/>
        <color theme="1" tint="4.9989318521683403E-2"/>
        <rFont val="宋体"/>
        <family val="3"/>
        <charset val="134"/>
      </rPr>
      <t>前挡泥板（蓝）</t>
    </r>
    <phoneticPr fontId="11" type="noConversion"/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</si>
  <si>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English Name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</si>
  <si>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Qty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</si>
  <si>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Part 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</si>
  <si>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</si>
  <si>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Spec.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</si>
  <si>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Q’ty</t>
    </r>
  </si>
  <si>
    <r>
      <t xml:space="preserve">    </t>
    </r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Chinese Name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</si>
</sst>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0"/>
      <color indexed="8"/>
      <name val="Helvetica"/>
      <charset val="134"/>
    </font>
    <font>
      <sz val="12"/>
      <color indexed="8"/>
      <name val="宋体"/>
      <family val="3"/>
      <charset val="134"/>
    </font>
    <font>
      <sz val="12"/>
      <color indexed="8"/>
      <name val="Helvetica"/>
      <family val="2"/>
    </font>
    <font>
      <b/>
      <sz val="16"/>
      <color indexed="8"/>
      <name val="Helvetica"/>
      <family val="2"/>
    </font>
    <font>
      <b/>
      <sz val="10"/>
      <color indexed="8"/>
      <name val="Helvetica"/>
      <family val="2"/>
    </font>
    <font>
      <b/>
      <sz val="15"/>
      <color indexed="11"/>
      <name val="Helvetica"/>
      <family val="2"/>
    </font>
    <font>
      <sz val="12"/>
      <color indexed="8"/>
      <name val="Helvetica Neue"/>
      <family val="2"/>
    </font>
    <font>
      <b/>
      <sz val="11"/>
      <color indexed="8"/>
      <name val="Helvetica"/>
      <family val="2"/>
    </font>
    <font>
      <sz val="11"/>
      <color indexed="8"/>
      <name val="Helvetica Neue"/>
      <family val="2"/>
    </font>
    <font>
      <sz val="12"/>
      <color rgb="FF000000"/>
      <name val="Helvetica"/>
      <family val="2"/>
    </font>
    <font>
      <sz val="10"/>
      <color indexed="8"/>
      <name val="Helvetica"/>
      <family val="2"/>
    </font>
    <font>
      <sz val="9"/>
      <name val="Helvetica"/>
      <family val="2"/>
    </font>
    <font>
      <b/>
      <sz val="12"/>
      <color theme="1" tint="4.9989318521683403E-2"/>
      <name val="Arial"/>
      <family val="2"/>
    </font>
    <font>
      <b/>
      <sz val="12"/>
      <color theme="1" tint="4.9989318521683403E-2"/>
      <name val="宋体"/>
      <family val="3"/>
      <charset val="134"/>
    </font>
    <font>
      <sz val="10"/>
      <color indexed="8"/>
      <name val="Arial"/>
      <family val="2"/>
    </font>
    <font>
      <sz val="12"/>
      <color theme="1" tint="4.9989318521683403E-2"/>
      <name val="Arial"/>
      <family val="2"/>
    </font>
    <font>
      <sz val="12"/>
      <color theme="1" tint="4.9989318521683403E-2"/>
      <name val="宋体"/>
      <family val="3"/>
      <charset val="134"/>
    </font>
    <font>
      <sz val="12"/>
      <color theme="1"/>
      <name val="Arial"/>
      <family val="2"/>
    </font>
    <font>
      <sz val="11"/>
      <color theme="1" tint="4.9989318521683403E-2"/>
      <name val="Helvetica Neue"/>
      <family val="3"/>
      <charset val="134"/>
      <scheme val="minor"/>
    </font>
    <font>
      <sz val="12"/>
      <color theme="1" tint="4.9989318521683403E-2"/>
      <name val="Helvetica"/>
      <family val="2"/>
    </font>
    <font>
      <sz val="12"/>
      <color theme="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/>
      <bottom style="thick">
        <color indexed="11"/>
      </bottom>
      <diagonal/>
    </border>
    <border>
      <left/>
      <right/>
      <top/>
      <bottom style="thick">
        <color indexed="11"/>
      </bottom>
      <diagonal/>
    </border>
    <border>
      <left style="thin">
        <color indexed="10"/>
      </left>
      <right/>
      <top style="thick">
        <color indexed="11"/>
      </top>
      <bottom style="thick">
        <color indexed="11"/>
      </bottom>
      <diagonal/>
    </border>
    <border>
      <left style="thin">
        <color indexed="10"/>
      </left>
      <right/>
      <top style="thick">
        <color indexed="18"/>
      </top>
      <bottom/>
      <diagonal/>
    </border>
    <border>
      <left/>
      <right/>
      <top style="thick">
        <color indexed="18"/>
      </top>
      <bottom/>
      <diagonal/>
    </border>
    <border>
      <left style="thin">
        <color indexed="10"/>
      </left>
      <right/>
      <top style="thick">
        <color indexed="17"/>
      </top>
      <bottom style="thin">
        <color indexed="10"/>
      </bottom>
      <diagonal/>
    </border>
    <border>
      <left/>
      <right/>
      <top style="thick">
        <color indexed="17"/>
      </top>
      <bottom style="thin">
        <color indexed="1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indexed="11"/>
      </left>
      <right style="thick">
        <color indexed="11"/>
      </right>
      <top style="thick">
        <color indexed="11"/>
      </top>
      <bottom style="thick">
        <color indexed="11"/>
      </bottom>
      <diagonal/>
    </border>
    <border>
      <left style="thick">
        <color theme="0"/>
      </left>
      <right style="thick">
        <color theme="0"/>
      </right>
      <top style="thick">
        <color indexed="11"/>
      </top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55">
    <xf numFmtId="0" fontId="0" fillId="0" borderId="0" xfId="0">
      <alignment vertical="top" wrapText="1"/>
    </xf>
    <xf numFmtId="0" fontId="0" fillId="3" borderId="0" xfId="0" applyFill="1">
      <alignment vertical="top" wrapText="1"/>
    </xf>
    <xf numFmtId="0" fontId="0" fillId="3" borderId="1" xfId="0" applyFill="1" applyBorder="1">
      <alignment vertical="top" wrapText="1"/>
    </xf>
    <xf numFmtId="0" fontId="0" fillId="3" borderId="2" xfId="0" applyFill="1" applyBorder="1">
      <alignment vertical="top" wrapText="1"/>
    </xf>
    <xf numFmtId="0" fontId="0" fillId="3" borderId="3" xfId="0" applyFill="1" applyBorder="1">
      <alignment vertical="top" wrapText="1"/>
    </xf>
    <xf numFmtId="49" fontId="3" fillId="3" borderId="5" xfId="0" applyNumberFormat="1" applyFont="1" applyFill="1" applyBorder="1" applyAlignment="1">
      <alignment horizontal="right" vertical="top" wrapText="1"/>
    </xf>
    <xf numFmtId="0" fontId="0" fillId="3" borderId="8" xfId="0" applyFill="1" applyBorder="1">
      <alignment vertical="top" wrapText="1"/>
    </xf>
    <xf numFmtId="0" fontId="0" fillId="3" borderId="9" xfId="0" applyFill="1" applyBorder="1">
      <alignment vertical="top" wrapText="1"/>
    </xf>
    <xf numFmtId="0" fontId="0" fillId="3" borderId="10" xfId="0" applyFill="1" applyBorder="1">
      <alignment vertical="top" wrapText="1"/>
    </xf>
    <xf numFmtId="0" fontId="0" fillId="3" borderId="11" xfId="0" applyFill="1" applyBorder="1">
      <alignment vertical="top" wrapText="1"/>
    </xf>
    <xf numFmtId="0" fontId="0" fillId="3" borderId="12" xfId="0" applyFill="1" applyBorder="1">
      <alignment vertical="top" wrapText="1"/>
    </xf>
    <xf numFmtId="0" fontId="14" fillId="0" borderId="0" xfId="0" applyFont="1">
      <alignment vertical="top" wrapText="1"/>
    </xf>
    <xf numFmtId="0" fontId="15" fillId="0" borderId="13" xfId="0" applyNumberFormat="1" applyFont="1" applyFill="1" applyBorder="1" applyAlignment="1">
      <alignment horizontal="center" vertical="center" wrapText="1"/>
    </xf>
    <xf numFmtId="49" fontId="15" fillId="0" borderId="13" xfId="0" applyNumberFormat="1" applyFont="1" applyFill="1" applyBorder="1" applyAlignment="1">
      <alignment horizontal="center" vertical="center"/>
    </xf>
    <xf numFmtId="49" fontId="17" fillId="0" borderId="13" xfId="0" applyNumberFormat="1" applyFont="1" applyFill="1" applyBorder="1" applyAlignment="1">
      <alignment horizontal="left" vertical="center" wrapText="1"/>
    </xf>
    <xf numFmtId="0" fontId="15" fillId="0" borderId="13" xfId="0" applyNumberFormat="1" applyFont="1" applyFill="1" applyBorder="1" applyAlignment="1">
      <alignment horizontal="center" vertical="center"/>
    </xf>
    <xf numFmtId="0" fontId="0" fillId="0" borderId="0" xfId="0" applyFill="1">
      <alignment vertical="top" wrapText="1"/>
    </xf>
    <xf numFmtId="49" fontId="12" fillId="6" borderId="13" xfId="0" applyNumberFormat="1" applyFont="1" applyFill="1" applyBorder="1" applyAlignment="1">
      <alignment horizontal="center" vertical="center" wrapText="1"/>
    </xf>
    <xf numFmtId="49" fontId="12" fillId="6" borderId="13" xfId="0" applyNumberFormat="1" applyFont="1" applyFill="1" applyBorder="1" applyAlignment="1">
      <alignment vertical="center" wrapText="1"/>
    </xf>
    <xf numFmtId="0" fontId="12" fillId="6" borderId="13" xfId="0" applyFont="1" applyFill="1" applyBorder="1" applyAlignment="1">
      <alignment horizontal="left" vertical="center" wrapText="1"/>
    </xf>
    <xf numFmtId="0" fontId="12" fillId="6" borderId="13" xfId="0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/>
    </xf>
    <xf numFmtId="49" fontId="15" fillId="0" borderId="14" xfId="0" applyNumberFormat="1" applyFont="1" applyFill="1" applyBorder="1" applyAlignment="1">
      <alignment horizontal="center" vertical="center"/>
    </xf>
    <xf numFmtId="49" fontId="17" fillId="0" borderId="14" xfId="0" applyNumberFormat="1" applyFont="1" applyFill="1" applyBorder="1" applyAlignment="1">
      <alignment horizontal="left" vertical="center" wrapText="1"/>
    </xf>
    <xf numFmtId="0" fontId="19" fillId="0" borderId="0" xfId="0" applyFont="1" applyFill="1" applyAlignment="1">
      <alignment horizontal="center" vertical="top" wrapText="1"/>
    </xf>
    <xf numFmtId="0" fontId="0" fillId="0" borderId="0" xfId="0" applyNumberFormat="1" applyFill="1">
      <alignment vertical="top" wrapText="1"/>
    </xf>
    <xf numFmtId="0" fontId="15" fillId="0" borderId="15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/>
    </xf>
    <xf numFmtId="49" fontId="12" fillId="6" borderId="17" xfId="0" applyNumberFormat="1" applyFont="1" applyFill="1" applyBorder="1" applyAlignment="1">
      <alignment horizontal="center" vertical="center" wrapText="1"/>
    </xf>
    <xf numFmtId="0" fontId="12" fillId="6" borderId="17" xfId="0" applyNumberFormat="1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 wrapText="1"/>
    </xf>
    <xf numFmtId="0" fontId="4" fillId="2" borderId="5" xfId="0" applyFont="1" applyFill="1" applyBorder="1">
      <alignment vertical="top" wrapText="1"/>
    </xf>
    <xf numFmtId="49" fontId="4" fillId="3" borderId="5" xfId="0" applyNumberFormat="1" applyFont="1" applyFill="1" applyBorder="1" applyAlignment="1">
      <alignment horizontal="right" vertical="center" wrapText="1"/>
    </xf>
    <xf numFmtId="49" fontId="3" fillId="3" borderId="5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3" fillId="3" borderId="4" xfId="0" applyNumberFormat="1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0" fillId="3" borderId="0" xfId="0" applyFill="1">
      <alignment vertical="top" wrapText="1"/>
    </xf>
    <xf numFmtId="49" fontId="5" fillId="3" borderId="1" xfId="0" applyNumberFormat="1" applyFont="1" applyFill="1" applyBorder="1" applyAlignment="1">
      <alignment horizontal="left" vertical="center" wrapText="1"/>
    </xf>
    <xf numFmtId="49" fontId="5" fillId="5" borderId="6" xfId="0" applyNumberFormat="1" applyFont="1" applyFill="1" applyBorder="1" applyAlignment="1">
      <alignment horizontal="left" vertical="center" wrapText="1"/>
    </xf>
    <xf numFmtId="0" fontId="0" fillId="3" borderId="7" xfId="0" applyFill="1" applyBorder="1">
      <alignment vertical="top" wrapText="1"/>
    </xf>
    <xf numFmtId="49" fontId="8" fillId="3" borderId="1" xfId="0" applyNumberFormat="1" applyFont="1" applyFill="1" applyBorder="1" applyAlignment="1">
      <alignment horizontal="left" vertical="center" wrapText="1"/>
    </xf>
    <xf numFmtId="0" fontId="15" fillId="0" borderId="15" xfId="0" applyNumberFormat="1" applyFont="1" applyFill="1" applyBorder="1" applyAlignment="1">
      <alignment horizontal="center" vertical="center" wrapText="1"/>
    </xf>
    <xf numFmtId="0" fontId="15" fillId="0" borderId="14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 wrapText="1"/>
    </xf>
    <xf numFmtId="0" fontId="15" fillId="0" borderId="18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right" vertical="top" wrapText="1"/>
    </xf>
    <xf numFmtId="0" fontId="0" fillId="3" borderId="5" xfId="0" applyFill="1" applyBorder="1">
      <alignment vertical="top" wrapText="1"/>
    </xf>
    <xf numFmtId="0" fontId="5" fillId="3" borderId="1" xfId="0" applyFont="1" applyFill="1" applyBorder="1" applyAlignment="1">
      <alignment horizontal="left" vertical="center" wrapText="1"/>
    </xf>
    <xf numFmtId="0" fontId="0" fillId="3" borderId="1" xfId="0" applyFill="1" applyBorder="1">
      <alignment vertical="top" wrapText="1"/>
    </xf>
    <xf numFmtId="49" fontId="7" fillId="3" borderId="1" xfId="0" applyNumberFormat="1" applyFont="1" applyFill="1" applyBorder="1" applyAlignment="1">
      <alignment horizontal="left" vertical="center" wrapText="1"/>
    </xf>
    <xf numFmtId="0" fontId="4" fillId="2" borderId="5" xfId="0" applyFont="1" applyFill="1" applyBorder="1">
      <alignment vertical="top" wrapText="1"/>
    </xf>
  </cellXfs>
  <cellStyles count="1">
    <cellStyle name="Normalny" xfId="0" builtinId="0"/>
  </cellStyles>
  <dxfs count="90"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</dxfs>
  <tableStyles count="0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EFEFE"/>
      <rgbColor rgb="00BDC0BF"/>
      <rgbColor rgb="00FF2600"/>
      <rgbColor rgb="00999999"/>
      <rgbColor rgb="00E5E5E5"/>
      <rgbColor rgb="00F2F2F2"/>
      <rgbColor rgb="00FF2D21"/>
      <rgbColor rgb="00FF0000"/>
      <rgbColor rgb="00E4E4E4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2224</xdr:colOff>
      <xdr:row>2</xdr:row>
      <xdr:rowOff>41218</xdr:rowOff>
    </xdr:from>
    <xdr:to>
      <xdr:col>2</xdr:col>
      <xdr:colOff>2941865</xdr:colOff>
      <xdr:row>2</xdr:row>
      <xdr:rowOff>5030863</xdr:rowOff>
    </xdr:to>
    <xdr:pic>
      <xdr:nvPicPr>
        <xdr:cNvPr id="2" name="image1.png" descr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2010" y="626325"/>
          <a:ext cx="2939641" cy="49896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1238250</xdr:colOff>
      <xdr:row>2</xdr:row>
      <xdr:rowOff>159171</xdr:rowOff>
    </xdr:from>
    <xdr:to>
      <xdr:col>2</xdr:col>
      <xdr:colOff>1034142</xdr:colOff>
      <xdr:row>2</xdr:row>
      <xdr:rowOff>5054361</xdr:rowOff>
    </xdr:to>
    <xdr:pic>
      <xdr:nvPicPr>
        <xdr:cNvPr id="29" name="image10.png" descr="image10.png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8107" y="744278"/>
          <a:ext cx="2626178" cy="489519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515470</xdr:colOff>
      <xdr:row>2</xdr:row>
      <xdr:rowOff>314331</xdr:rowOff>
    </xdr:from>
    <xdr:to>
      <xdr:col>2</xdr:col>
      <xdr:colOff>2028265</xdr:colOff>
      <xdr:row>2</xdr:row>
      <xdr:rowOff>4816835</xdr:rowOff>
    </xdr:to>
    <xdr:pic>
      <xdr:nvPicPr>
        <xdr:cNvPr id="31" name="image11.png" descr="image11.png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4366"/>
        <a:stretch>
          <a:fillRect/>
        </a:stretch>
      </xdr:blipFill>
      <xdr:spPr>
        <a:xfrm>
          <a:off x="1008529" y="908243"/>
          <a:ext cx="3832412" cy="4502504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966108</xdr:colOff>
      <xdr:row>2</xdr:row>
      <xdr:rowOff>178998</xdr:rowOff>
    </xdr:from>
    <xdr:to>
      <xdr:col>3</xdr:col>
      <xdr:colOff>870858</xdr:colOff>
      <xdr:row>2</xdr:row>
      <xdr:rowOff>5049805</xdr:rowOff>
    </xdr:to>
    <xdr:pic>
      <xdr:nvPicPr>
        <xdr:cNvPr id="33" name="image12.png" descr="image12.png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9284"/>
        <a:stretch>
          <a:fillRect/>
        </a:stretch>
      </xdr:blipFill>
      <xdr:spPr>
        <a:xfrm>
          <a:off x="1455965" y="764105"/>
          <a:ext cx="4925786" cy="4870807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2</xdr:row>
      <xdr:rowOff>13607</xdr:rowOff>
    </xdr:from>
    <xdr:to>
      <xdr:col>2</xdr:col>
      <xdr:colOff>3044808</xdr:colOff>
      <xdr:row>3</xdr:row>
      <xdr:rowOff>13607</xdr:rowOff>
    </xdr:to>
    <xdr:pic>
      <xdr:nvPicPr>
        <xdr:cNvPr id="3" name="WechatIMG1760.png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7107" y="598714"/>
          <a:ext cx="4269451" cy="5197929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387510</xdr:colOff>
      <xdr:row>2</xdr:row>
      <xdr:rowOff>312267</xdr:rowOff>
    </xdr:from>
    <xdr:to>
      <xdr:col>2</xdr:col>
      <xdr:colOff>3003513</xdr:colOff>
      <xdr:row>2</xdr:row>
      <xdr:rowOff>4666500</xdr:rowOff>
    </xdr:to>
    <xdr:pic>
      <xdr:nvPicPr>
        <xdr:cNvPr id="39" name="image15.png" descr="image15.png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510" y="897374"/>
          <a:ext cx="5323824" cy="4354233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61968</xdr:rowOff>
    </xdr:from>
    <xdr:to>
      <xdr:col>3</xdr:col>
      <xdr:colOff>394607</xdr:colOff>
      <xdr:row>2</xdr:row>
      <xdr:rowOff>5089072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647075"/>
          <a:ext cx="6245678" cy="502710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353786</xdr:colOff>
      <xdr:row>2</xdr:row>
      <xdr:rowOff>139287</xdr:rowOff>
    </xdr:from>
    <xdr:to>
      <xdr:col>3</xdr:col>
      <xdr:colOff>226373</xdr:colOff>
      <xdr:row>2</xdr:row>
      <xdr:rowOff>4910630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724394"/>
          <a:ext cx="6608123" cy="47713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635454</xdr:colOff>
      <xdr:row>2</xdr:row>
      <xdr:rowOff>192846</xdr:rowOff>
    </xdr:from>
    <xdr:to>
      <xdr:col>2</xdr:col>
      <xdr:colOff>2922364</xdr:colOff>
      <xdr:row>2</xdr:row>
      <xdr:rowOff>4920064</xdr:rowOff>
    </xdr:to>
    <xdr:pic>
      <xdr:nvPicPr>
        <xdr:cNvPr id="45" name="image18.png" descr="image18.png">
          <a:extLst>
            <a:ext uri="{FF2B5EF4-FFF2-40B4-BE49-F238E27FC236}">
              <a16:creationId xmlns:a16="http://schemas.microsoft.com/office/drawing/2014/main" xmlns="" id="{00000000-0008-0000-1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311" y="777953"/>
          <a:ext cx="4396017" cy="4727218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471093</xdr:rowOff>
    </xdr:from>
    <xdr:to>
      <xdr:col>3</xdr:col>
      <xdr:colOff>627530</xdr:colOff>
      <xdr:row>2</xdr:row>
      <xdr:rowOff>4852385</xdr:rowOff>
    </xdr:to>
    <xdr:pic>
      <xdr:nvPicPr>
        <xdr:cNvPr id="47" name="WechatIMG1683.jpeg" descr="WechatIMG1683.jpeg">
          <a:extLst>
            <a:ext uri="{FF2B5EF4-FFF2-40B4-BE49-F238E27FC236}">
              <a16:creationId xmlns:a16="http://schemas.microsoft.com/office/drawing/2014/main" xmlns="" id="{00000000-0008-0000-1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65005"/>
          <a:ext cx="6521824" cy="4381292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1251858</xdr:colOff>
      <xdr:row>2</xdr:row>
      <xdr:rowOff>103416</xdr:rowOff>
    </xdr:from>
    <xdr:to>
      <xdr:col>2</xdr:col>
      <xdr:colOff>4421452</xdr:colOff>
      <xdr:row>2</xdr:row>
      <xdr:rowOff>5071656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5" y="688523"/>
          <a:ext cx="5224273" cy="4968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7568</xdr:rowOff>
    </xdr:from>
    <xdr:to>
      <xdr:col>3</xdr:col>
      <xdr:colOff>0</xdr:colOff>
      <xdr:row>2</xdr:row>
      <xdr:rowOff>4988552</xdr:rowOff>
    </xdr:to>
    <xdr:pic>
      <xdr:nvPicPr>
        <xdr:cNvPr id="10" name="WechatIMG1757.png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0450" y="605155"/>
          <a:ext cx="5106035" cy="498094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160983</xdr:rowOff>
    </xdr:from>
    <xdr:to>
      <xdr:col>3</xdr:col>
      <xdr:colOff>0</xdr:colOff>
      <xdr:row>2</xdr:row>
      <xdr:rowOff>5036820</xdr:rowOff>
    </xdr:to>
    <xdr:pic>
      <xdr:nvPicPr>
        <xdr:cNvPr id="14" name="image4.png" descr="image4.png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9625" y="758825"/>
          <a:ext cx="5815965" cy="487616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1455964</xdr:colOff>
      <xdr:row>2</xdr:row>
      <xdr:rowOff>281485</xdr:rowOff>
    </xdr:from>
    <xdr:to>
      <xdr:col>2</xdr:col>
      <xdr:colOff>1423156</xdr:colOff>
      <xdr:row>2</xdr:row>
      <xdr:rowOff>5084114</xdr:rowOff>
    </xdr:to>
    <xdr:pic>
      <xdr:nvPicPr>
        <xdr:cNvPr id="16" name="image5.png" descr="image5.png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5821" y="866592"/>
          <a:ext cx="2253192" cy="4802629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304800</xdr:rowOff>
    </xdr:from>
    <xdr:to>
      <xdr:col>2</xdr:col>
      <xdr:colOff>870858</xdr:colOff>
      <xdr:row>2</xdr:row>
      <xdr:rowOff>5072743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114F03E8-1A74-42EE-9316-E7C5E29A6292}"/>
            </a:ext>
          </a:extLst>
        </xdr:cNvPr>
        <xdr:cNvGrpSpPr/>
      </xdr:nvGrpSpPr>
      <xdr:grpSpPr>
        <a:xfrm>
          <a:off x="2667000" y="889907"/>
          <a:ext cx="870858" cy="4767943"/>
          <a:chOff x="4659086" y="914400"/>
          <a:chExt cx="1937657" cy="4767943"/>
        </a:xfrm>
      </xdr:grpSpPr>
      <xdr:grpSp>
        <xdr:nvGrpSpPr>
          <xdr:cNvPr id="7" name="组合 6">
            <a:extLst>
              <a:ext uri="{FF2B5EF4-FFF2-40B4-BE49-F238E27FC236}">
                <a16:creationId xmlns:a16="http://schemas.microsoft.com/office/drawing/2014/main" xmlns="" id="{AC7A7FC2-BD7E-41D8-8729-F3F2C2E40B13}"/>
              </a:ext>
            </a:extLst>
          </xdr:cNvPr>
          <xdr:cNvGrpSpPr/>
        </xdr:nvGrpSpPr>
        <xdr:grpSpPr>
          <a:xfrm>
            <a:off x="4659086" y="914400"/>
            <a:ext cx="1937657" cy="4767943"/>
            <a:chOff x="10689772" y="892629"/>
            <a:chExt cx="1937657" cy="4767943"/>
          </a:xfrm>
        </xdr:grpSpPr>
        <xdr:sp macro="" textlink="">
          <xdr:nvSpPr>
            <xdr:cNvPr id="2" name="文本框 1">
              <a:extLst>
                <a:ext uri="{FF2B5EF4-FFF2-40B4-BE49-F238E27FC236}">
                  <a16:creationId xmlns:a16="http://schemas.microsoft.com/office/drawing/2014/main" xmlns="" id="{B355489E-5B6A-4C43-B34E-B7173FB13DC4}"/>
                </a:ext>
              </a:extLst>
            </xdr:cNvPr>
            <xdr:cNvSpPr txBox="1"/>
          </xdr:nvSpPr>
          <xdr:spPr>
            <a:xfrm>
              <a:off x="10689772" y="1458686"/>
              <a:ext cx="674914" cy="609600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  <xdr:sp macro="" textlink="">
          <xdr:nvSpPr>
            <xdr:cNvPr id="5" name="文本框 4">
              <a:extLst>
                <a:ext uri="{FF2B5EF4-FFF2-40B4-BE49-F238E27FC236}">
                  <a16:creationId xmlns:a16="http://schemas.microsoft.com/office/drawing/2014/main" xmlns="" id="{853CD2E9-154A-4095-9B55-C0EE86003A13}"/>
                </a:ext>
              </a:extLst>
            </xdr:cNvPr>
            <xdr:cNvSpPr txBox="1"/>
          </xdr:nvSpPr>
          <xdr:spPr>
            <a:xfrm>
              <a:off x="11419115" y="892629"/>
              <a:ext cx="729343" cy="762000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  <xdr:sp macro="" textlink="">
          <xdr:nvSpPr>
            <xdr:cNvPr id="6" name="文本框 5">
              <a:extLst>
                <a:ext uri="{FF2B5EF4-FFF2-40B4-BE49-F238E27FC236}">
                  <a16:creationId xmlns:a16="http://schemas.microsoft.com/office/drawing/2014/main" xmlns="" id="{C183CE94-764E-4BE5-9117-00EAADFBD894}"/>
                </a:ext>
              </a:extLst>
            </xdr:cNvPr>
            <xdr:cNvSpPr txBox="1"/>
          </xdr:nvSpPr>
          <xdr:spPr>
            <a:xfrm>
              <a:off x="11800115" y="5072744"/>
              <a:ext cx="827314" cy="587828"/>
            </a:xfrm>
            <a:prstGeom prst="rect">
              <a:avLst/>
            </a:prstGeom>
            <a:solidFill>
              <a:schemeClr val="bg1"/>
            </a:solidFill>
            <a:ln w="12700" cap="flat">
              <a:noFill/>
              <a:miter lim="400000"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none"/>
          </xdr:style>
          <xdr:txBody>
            <a:bodyPr rot="0" spcFirstLastPara="1" vertOverflow="clip" horzOverflow="clip" vert="horz" wrap="square" lIns="50800" tIns="50800" rIns="50800" bIns="50800" numCol="1" spcCol="38100" rtlCol="0" anchor="t">
              <a:noAutofit/>
            </a:bodyPr>
            <a:lstStyle/>
            <a:p>
              <a:pPr marL="0" marR="0" indent="0" algn="l" defTabSz="914400" rtl="0" fontAlgn="auto" latinLnBrk="0" hangingPunct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</a:pPr>
              <a:endParaRPr kumimoji="0" lang="zh-CN" altLang="en-US" sz="11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  <a:latin typeface="+mn-lt"/>
                <a:ea typeface="+mn-ea"/>
                <a:cs typeface="+mn-cs"/>
                <a:sym typeface="Helvetica Neue"/>
              </a:endParaRPr>
            </a:p>
          </xdr:txBody>
        </xdr:sp>
      </xdr:grpSp>
      <xdr:sp macro="" textlink="">
        <xdr:nvSpPr>
          <xdr:cNvPr id="8" name="文本框 7">
            <a:extLst>
              <a:ext uri="{FF2B5EF4-FFF2-40B4-BE49-F238E27FC236}">
                <a16:creationId xmlns:a16="http://schemas.microsoft.com/office/drawing/2014/main" xmlns="" id="{653F64AA-011C-44F0-9226-FF63FDBAABC7}"/>
              </a:ext>
            </a:extLst>
          </xdr:cNvPr>
          <xdr:cNvSpPr txBox="1"/>
        </xdr:nvSpPr>
        <xdr:spPr>
          <a:xfrm>
            <a:off x="5453743" y="3679371"/>
            <a:ext cx="130628" cy="264816"/>
          </a:xfrm>
          <a:prstGeom prst="rect">
            <a:avLst/>
          </a:prstGeom>
          <a:solidFill>
            <a:schemeClr val="bg1"/>
          </a:solidFill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  <xdr:twoCellAnchor>
    <xdr:from>
      <xdr:col>1</xdr:col>
      <xdr:colOff>1265464</xdr:colOff>
      <xdr:row>2</xdr:row>
      <xdr:rowOff>136076</xdr:rowOff>
    </xdr:from>
    <xdr:to>
      <xdr:col>2</xdr:col>
      <xdr:colOff>3048000</xdr:colOff>
      <xdr:row>2</xdr:row>
      <xdr:rowOff>5034643</xdr:rowOff>
    </xdr:to>
    <xdr:grpSp>
      <xdr:nvGrpSpPr>
        <xdr:cNvPr id="15" name="组合 14">
          <a:extLst>
            <a:ext uri="{FF2B5EF4-FFF2-40B4-BE49-F238E27FC236}">
              <a16:creationId xmlns:a16="http://schemas.microsoft.com/office/drawing/2014/main" xmlns="" id="{CB747A5E-C43C-4A66-826A-4746610DCAE8}"/>
            </a:ext>
          </a:extLst>
        </xdr:cNvPr>
        <xdr:cNvGrpSpPr/>
      </xdr:nvGrpSpPr>
      <xdr:grpSpPr>
        <a:xfrm>
          <a:off x="1755321" y="721183"/>
          <a:ext cx="3959679" cy="4898567"/>
          <a:chOff x="3043158" y="609603"/>
          <a:chExt cx="5974555" cy="5094512"/>
        </a:xfrm>
      </xdr:grpSpPr>
      <xdr:pic>
        <xdr:nvPicPr>
          <xdr:cNvPr id="13" name="图片 12">
            <a:extLst>
              <a:ext uri="{FF2B5EF4-FFF2-40B4-BE49-F238E27FC236}">
                <a16:creationId xmlns:a16="http://schemas.microsoft.com/office/drawing/2014/main" xmlns="" id="{665B32BB-6CAC-42F2-A74A-448AF78243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43158" y="609603"/>
            <a:ext cx="5974555" cy="5018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文本框 10">
            <a:extLst>
              <a:ext uri="{FF2B5EF4-FFF2-40B4-BE49-F238E27FC236}">
                <a16:creationId xmlns:a16="http://schemas.microsoft.com/office/drawing/2014/main" xmlns="" id="{B19CDE25-5527-46FE-B1E2-288D5EFA9C8B}"/>
              </a:ext>
            </a:extLst>
          </xdr:cNvPr>
          <xdr:cNvSpPr txBox="1"/>
        </xdr:nvSpPr>
        <xdr:spPr>
          <a:xfrm>
            <a:off x="3352800" y="4659087"/>
            <a:ext cx="1567543" cy="1045028"/>
          </a:xfrm>
          <a:prstGeom prst="rect">
            <a:avLst/>
          </a:prstGeom>
          <a:solidFill>
            <a:schemeClr val="bg1"/>
          </a:solidFill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Helvetica Neue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172869</xdr:rowOff>
    </xdr:from>
    <xdr:to>
      <xdr:col>2</xdr:col>
      <xdr:colOff>2296198</xdr:colOff>
      <xdr:row>2</xdr:row>
      <xdr:rowOff>5092852</xdr:rowOff>
    </xdr:to>
    <xdr:pic>
      <xdr:nvPicPr>
        <xdr:cNvPr id="21" name="image7.png" descr="image7.png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3600" y="770890"/>
          <a:ext cx="3458845" cy="491998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2057558</xdr:colOff>
      <xdr:row>2</xdr:row>
      <xdr:rowOff>2326955</xdr:rowOff>
    </xdr:from>
    <xdr:to>
      <xdr:col>3</xdr:col>
      <xdr:colOff>0</xdr:colOff>
      <xdr:row>2</xdr:row>
      <xdr:rowOff>2633660</xdr:rowOff>
    </xdr:to>
    <xdr:sp macro="" textlink="">
      <xdr:nvSpPr>
        <xdr:cNvPr id="22" name="Shape 16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 txBox="1"/>
      </xdr:nvSpPr>
      <xdr:spPr>
        <a:xfrm>
          <a:off x="7893685" y="2924810"/>
          <a:ext cx="961390" cy="306705"/>
        </a:xfrm>
        <a:prstGeom prst="rect">
          <a:avLst/>
        </a:prstGeom>
        <a:noFill/>
        <a:ln w="12700" cap="flat">
          <a:noFill/>
          <a:miter lim="400000"/>
        </a:ln>
        <a:effectLst/>
      </xdr:spPr>
      <xdr:txBody>
        <a:bodyPr wrap="square" lIns="50800" tIns="50800" rIns="50800" bIns="50800" numCol="1" anchor="ctr">
          <a:spAutoFit/>
        </a:bodyPr>
        <a:lstStyle/>
        <a:p>
          <a:pPr marL="0" marR="0" indent="0" algn="l" defTabSz="9144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1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"/>
              <a:ea typeface="Helvetica"/>
              <a:cs typeface="Helvetica"/>
              <a:sym typeface="Helvetica"/>
            </a:defRPr>
          </a:pPr>
          <a:r>
            <a:rPr sz="11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"/>
              <a:ea typeface="Helvetica"/>
              <a:cs typeface="Helvetica"/>
              <a:sym typeface="Helvetica"/>
            </a:rPr>
            <a:t>6</a:t>
          </a:r>
        </a:p>
      </xdr:txBody>
    </xdr:sp>
    <xdr:clientData/>
  </xdr:twoCellAnchor>
  <xdr:twoCellAnchor>
    <xdr:from>
      <xdr:col>2</xdr:col>
      <xdr:colOff>0</xdr:colOff>
      <xdr:row>2</xdr:row>
      <xdr:rowOff>39519</xdr:rowOff>
    </xdr:from>
    <xdr:to>
      <xdr:col>2</xdr:col>
      <xdr:colOff>3000375</xdr:colOff>
      <xdr:row>2</xdr:row>
      <xdr:rowOff>5187796</xdr:rowOff>
    </xdr:to>
    <xdr:pic>
      <xdr:nvPicPr>
        <xdr:cNvPr id="23" name="WechatIMG1795.png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1380" y="637540"/>
          <a:ext cx="4145280" cy="514794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219115</xdr:colOff>
      <xdr:row>2</xdr:row>
      <xdr:rowOff>297159</xdr:rowOff>
    </xdr:from>
    <xdr:to>
      <xdr:col>2</xdr:col>
      <xdr:colOff>2286000</xdr:colOff>
      <xdr:row>2</xdr:row>
      <xdr:rowOff>4959096</xdr:rowOff>
    </xdr:to>
    <xdr:pic>
      <xdr:nvPicPr>
        <xdr:cNvPr id="25" name="image8.png" descr="image8.png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972" y="882266"/>
          <a:ext cx="4257635" cy="4661937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1169266</xdr:colOff>
      <xdr:row>2</xdr:row>
      <xdr:rowOff>40820</xdr:rowOff>
    </xdr:from>
    <xdr:to>
      <xdr:col>2</xdr:col>
      <xdr:colOff>2109108</xdr:colOff>
      <xdr:row>2</xdr:row>
      <xdr:rowOff>5061466</xdr:rowOff>
    </xdr:to>
    <xdr:pic>
      <xdr:nvPicPr>
        <xdr:cNvPr id="27" name="image9.png" descr="image9.png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9123" y="625927"/>
          <a:ext cx="3334699" cy="5020646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2.140625" customWidth="1"/>
    <col min="3" max="3" width="65.7109375" customWidth="1"/>
    <col min="4" max="4" width="15" customWidth="1"/>
    <col min="5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0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0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 t="s">
        <v>1</v>
      </c>
      <c r="B6" s="28">
        <v>30501001</v>
      </c>
      <c r="C6" s="15" t="str">
        <f>VLOOKUP(B:B,'Full Spare Parts List'!A:E,5,0)</f>
        <v>[E3/E4]Dashboard windshield</v>
      </c>
      <c r="D6" s="15">
        <f>VLOOKUP(B:B,'Full Spare Parts List'!A:G,7,0)</f>
        <v>1</v>
      </c>
    </row>
    <row r="7" spans="1:4" s="25" customFormat="1" ht="30" customHeight="1" thickTop="1" thickBot="1">
      <c r="A7" s="27"/>
      <c r="B7" s="28">
        <v>40201022</v>
      </c>
      <c r="C7" s="15" t="str">
        <f>VLOOKUP(B:B,'Full Spare Parts List'!A:E,5,0)</f>
        <v>[E3/E4]Cross recessed medium pan head bolt</v>
      </c>
      <c r="D7" s="15">
        <f>VLOOKUP(B:B,'Full Spare Parts List'!A:G,7,0)</f>
        <v>18</v>
      </c>
    </row>
    <row r="8" spans="1:4" s="25" customFormat="1" ht="30" customHeight="1" thickTop="1" thickBot="1">
      <c r="A8" s="27"/>
      <c r="B8" s="28">
        <v>30602002</v>
      </c>
      <c r="C8" s="15" t="str">
        <f>VLOOKUP(B:B,'Full Spare Parts List'!A:E,5,0)</f>
        <v>[E3/E4]Windshield liner 1</v>
      </c>
      <c r="D8" s="15">
        <f>VLOOKUP(B:B,'Full Spare Parts List'!A:G,7,0)</f>
        <v>2</v>
      </c>
    </row>
    <row r="9" spans="1:4" s="25" customFormat="1" ht="30" customHeight="1" thickTop="1" thickBot="1">
      <c r="A9" s="27">
        <v>2</v>
      </c>
      <c r="B9" s="28">
        <v>10303012</v>
      </c>
      <c r="C9" s="15" t="str">
        <f>VLOOKUP(B:B,'Full Spare Parts List'!A:E,5,0)</f>
        <v>N1SP Dashboard</v>
      </c>
      <c r="D9" s="15">
        <f>VLOOKUP(B:B,'Full Spare Parts List'!A:G,7,0)</f>
        <v>1</v>
      </c>
    </row>
    <row r="10" spans="1:4" s="25" customFormat="1" ht="30" customHeight="1" thickTop="1" thickBot="1">
      <c r="A10" s="27"/>
      <c r="B10" s="28">
        <v>40202003</v>
      </c>
      <c r="C10" s="15" t="str">
        <f>VLOOKUP(B:B,'Full Spare Parts List'!A:E,5,0)</f>
        <v>[E3/E4]Hexagon flange nut</v>
      </c>
      <c r="D10" s="15">
        <f>VLOOKUP(B:B,'Full Spare Parts List'!A:G,7,0)</f>
        <v>6</v>
      </c>
    </row>
    <row r="11" spans="1:4" s="25" customFormat="1" ht="30" customHeight="1" thickTop="1" thickBot="1">
      <c r="A11" s="27"/>
      <c r="B11" s="28">
        <v>40204002</v>
      </c>
      <c r="C11" s="15" t="str">
        <f>VLOOKUP(B:B,'Full Spare Parts List'!A:E,5,0)</f>
        <v>[E3/E4]Plain washer 6</v>
      </c>
      <c r="D11" s="15">
        <f>VLOOKUP(B:B,'Full Spare Parts List'!A:G,7,0)</f>
        <v>2</v>
      </c>
    </row>
    <row r="12" spans="1:4" s="25" customFormat="1" ht="30" customHeight="1" thickTop="1" thickBot="1">
      <c r="A12" s="27"/>
      <c r="B12" s="28">
        <v>30602001</v>
      </c>
      <c r="C12" s="15" t="str">
        <f>VLOOKUP(B:B,'Full Spare Parts List'!A:E,5,0)</f>
        <v>[E3/E4]Instrument liner</v>
      </c>
      <c r="D12" s="15">
        <f>VLOOKUP(B:B,'Full Spare Parts List'!A:G,7,0)</f>
        <v>3</v>
      </c>
    </row>
    <row r="13" spans="1:4" s="25" customFormat="1" ht="30" customHeight="1" thickTop="1" thickBot="1">
      <c r="A13" s="27">
        <v>3</v>
      </c>
      <c r="B13" s="28">
        <v>30307005</v>
      </c>
      <c r="C13" s="15" t="str">
        <f>VLOOKUP(B:B,'Full Spare Parts List'!A:E,5,0)</f>
        <v>[E3/E4]Instrument fixing bracket</v>
      </c>
      <c r="D13" s="15">
        <f>VLOOKUP(B:B,'Full Spare Parts List'!A:G,7,0)</f>
        <v>1</v>
      </c>
    </row>
    <row r="14" spans="1:4" s="25" customFormat="1" ht="30" customHeight="1" thickTop="1" thickBot="1">
      <c r="A14" s="27">
        <v>4</v>
      </c>
      <c r="B14" s="28">
        <v>30303002</v>
      </c>
      <c r="C14" s="15" t="str">
        <f>VLOOKUP(B:B,'Full Spare Parts List'!A:E,5,0)</f>
        <v>[E3/E4]Handlebar fixing upper block</v>
      </c>
      <c r="D14" s="15">
        <f>VLOOKUP(B:B,'Full Spare Parts List'!A:G,7,0)</f>
        <v>1</v>
      </c>
    </row>
    <row r="15" spans="1:4" s="25" customFormat="1" ht="30" customHeight="1" thickTop="1" thickBot="1">
      <c r="A15" s="27">
        <v>5</v>
      </c>
      <c r="B15" s="28">
        <v>40201025</v>
      </c>
      <c r="C15" s="15" t="str">
        <f>VLOOKUP(B:B,'Full Spare Parts List'!A:E,5,0)</f>
        <v>[E3/E4]Hexagon socket head stepped bolt</v>
      </c>
      <c r="D15" s="15">
        <f>VLOOKUP(B:B,'Full Spare Parts List'!A:G,7,0)</f>
        <v>4</v>
      </c>
    </row>
    <row r="16" spans="1:4" s="25" customFormat="1" ht="30" customHeight="1" thickTop="1" thickBot="1">
      <c r="A16" s="27">
        <v>6</v>
      </c>
      <c r="B16" s="28">
        <v>30304001</v>
      </c>
      <c r="C16" s="15" t="str">
        <f>VLOOKUP(B:B,'Full Spare Parts List'!A:E,5,0)</f>
        <v>[E3/E4]Handlebar fixing lower block</v>
      </c>
      <c r="D16" s="15">
        <f>VLOOKUP(B:B,'Full Spare Parts List'!A:G,7,0)</f>
        <v>1</v>
      </c>
    </row>
    <row r="17" spans="1:4" s="25" customFormat="1" ht="30" customHeight="1" thickTop="1" thickBot="1">
      <c r="A17" s="27" t="s">
        <v>3</v>
      </c>
      <c r="B17" s="28">
        <v>30302001</v>
      </c>
      <c r="C17" s="15" t="str">
        <f>VLOOKUP(B:B,'Full Spare Parts List'!A:E,5,0)</f>
        <v>[E3/E4]T-plate</v>
      </c>
      <c r="D17" s="15">
        <f>VLOOKUP(B:B,'Full Spare Parts List'!A:G,7,0)</f>
        <v>1</v>
      </c>
    </row>
    <row r="18" spans="1:4" s="25" customFormat="1" ht="30" customHeight="1" thickTop="1" thickBot="1">
      <c r="A18" s="27"/>
      <c r="B18" s="28">
        <v>40201008</v>
      </c>
      <c r="C18" s="15" t="str">
        <f>VLOOKUP(B:B,'Full Spare Parts List'!A:E,5,0)</f>
        <v>[E3/E4]Hexagon flange bolt</v>
      </c>
      <c r="D18" s="15">
        <f>VLOOKUP(B:B,'Full Spare Parts List'!A:G,7,0)</f>
        <v>1</v>
      </c>
    </row>
    <row r="19" spans="1:4" s="25" customFormat="1" ht="30" customHeight="1" thickTop="1" thickBot="1">
      <c r="A19" s="27"/>
      <c r="B19" s="28">
        <v>40202007</v>
      </c>
      <c r="C19" s="15" t="str">
        <f>VLOOKUP(B:B,'Full Spare Parts List'!A:E,5,0)</f>
        <v>[E3/E4]Hexagon flange self-locking nut</v>
      </c>
      <c r="D19" s="15">
        <f>VLOOKUP(B:B,'Full Spare Parts List'!A:G,7,0)</f>
        <v>3</v>
      </c>
    </row>
    <row r="20" spans="1:4" s="25" customFormat="1" ht="30" customHeight="1" thickTop="1" thickBot="1">
      <c r="A20" s="27"/>
      <c r="B20" s="28">
        <v>40207001</v>
      </c>
      <c r="C20" s="15" t="str">
        <f>VLOOKUP(B:B,'Full Spare Parts List'!A:E,5,0)</f>
        <v>[E3/E4]Locking block</v>
      </c>
      <c r="D20" s="15">
        <f>VLOOKUP(B:B,'Full Spare Parts List'!A:G,7,0)</f>
        <v>1</v>
      </c>
    </row>
    <row r="21" spans="1:4" ht="18" customHeight="1" thickTop="1"/>
  </sheetData>
  <mergeCells count="4">
    <mergeCell ref="A1:B1"/>
    <mergeCell ref="A2:D2"/>
    <mergeCell ref="A3:D3"/>
    <mergeCell ref="A4:D4"/>
  </mergeCells>
  <phoneticPr fontId="11" type="noConversion"/>
  <conditionalFormatting sqref="C6:D20">
    <cfRule type="expression" dxfId="89" priority="7">
      <formula>MOD(COLUMN(),2)=1</formula>
    </cfRule>
    <cfRule type="expression" dxfId="88" priority="8">
      <formula>MOD(COLUMN(),2)=0</formula>
    </cfRule>
  </conditionalFormatting>
  <conditionalFormatting sqref="A6:B20">
    <cfRule type="expression" dxfId="87" priority="1">
      <formula>MOD(COLUMN(),2)=1</formula>
    </cfRule>
    <cfRule type="expression" dxfId="86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42.42578125" customWidth="1"/>
    <col min="3" max="3" width="39.28515625" customWidth="1"/>
    <col min="4" max="4" width="11.42578125" customWidth="1"/>
    <col min="5" max="250" width="16.28515625" customWidth="1"/>
  </cols>
  <sheetData>
    <row r="1" spans="1:4" ht="27" customHeight="1">
      <c r="A1" s="37" t="s">
        <v>674</v>
      </c>
      <c r="B1" s="54"/>
      <c r="C1" s="5"/>
      <c r="D1" s="33"/>
    </row>
    <row r="2" spans="1:4" ht="20.100000000000001" customHeight="1">
      <c r="A2" s="39" t="s">
        <v>18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18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30603003</v>
      </c>
      <c r="C6" s="15" t="str">
        <f>VLOOKUP(B:B,'Full Spare Parts List'!A:E,5,0)</f>
        <v>[E3/E4]Footrest plug</v>
      </c>
      <c r="D6" s="15">
        <f>VLOOKUP(B:B,'Full Spare Parts List'!A:G,7,0)</f>
        <v>2</v>
      </c>
    </row>
    <row r="7" spans="1:4" s="25" customFormat="1" ht="30" customHeight="1" thickTop="1" thickBot="1">
      <c r="A7" s="45">
        <v>2</v>
      </c>
      <c r="B7" s="28">
        <v>30520002</v>
      </c>
      <c r="C7" s="15" t="str">
        <f>VLOOKUP(B:B,'Full Spare Parts List'!A:E,5,0)</f>
        <v>[E3/E4]Battery compartment lid</v>
      </c>
      <c r="D7" s="15">
        <f>VLOOKUP(B:B,'Full Spare Parts List'!A:G,7,0)</f>
        <v>1</v>
      </c>
    </row>
    <row r="8" spans="1:4" s="25" customFormat="1" ht="30" customHeight="1" thickTop="1" thickBot="1">
      <c r="A8" s="46"/>
      <c r="B8" s="28">
        <v>30602013</v>
      </c>
      <c r="C8" s="15" t="str">
        <f>VLOOKUP(B:B,'Full Spare Parts List'!A:E,5,0)</f>
        <v>[E3/E4]Battery cover rubber cushion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28">
        <v>40206003</v>
      </c>
      <c r="C9" s="15" t="str">
        <f>VLOOKUP(B:B,'Full Spare Parts List'!A:E,5,0)</f>
        <v>[E3/E4]Cross recessed pan head tapping screw</v>
      </c>
      <c r="D9" s="15">
        <f>VLOOKUP(B:B,'Full Spare Parts List'!A:G,7,0)</f>
        <v>15</v>
      </c>
    </row>
    <row r="10" spans="1:4" s="25" customFormat="1" ht="30" customHeight="1" thickTop="1" thickBot="1">
      <c r="A10" s="47"/>
      <c r="B10" s="28">
        <v>40204001</v>
      </c>
      <c r="C10" s="15" t="str">
        <f>VLOOKUP(B:B,'Full Spare Parts List'!A:E,5,0)</f>
        <v>[E3/E4]Plain washer 5</v>
      </c>
      <c r="D10" s="15">
        <f>VLOOKUP(B:B,'Full Spare Parts List'!A:G,7,0)</f>
        <v>9</v>
      </c>
    </row>
    <row r="11" spans="1:4" s="25" customFormat="1" ht="30" customHeight="1" thickTop="1" thickBot="1">
      <c r="A11" s="45">
        <v>3</v>
      </c>
      <c r="B11" s="28">
        <v>30515001</v>
      </c>
      <c r="C11" s="15" t="str">
        <f>VLOOKUP(B:B,'Full Spare Parts List'!A:E,5,0)</f>
        <v>[E3/E4]Footrest</v>
      </c>
      <c r="D11" s="15">
        <f>VLOOKUP(B:B,'Full Spare Parts List'!A:G,7,0)</f>
        <v>1</v>
      </c>
    </row>
    <row r="12" spans="1:4" s="25" customFormat="1" ht="30" customHeight="1" thickTop="1" thickBot="1">
      <c r="A12" s="47"/>
      <c r="B12" s="28">
        <v>40201002</v>
      </c>
      <c r="C12" s="15" t="str">
        <f>VLOOKUP(B:B,'Full Spare Parts List'!A:E,5,0)</f>
        <v>[E3/E4]Hexagon flange bolt</v>
      </c>
      <c r="D12" s="15">
        <f>VLOOKUP(B:B,'Full Spare Parts List'!A:G,7,0)</f>
        <v>6</v>
      </c>
    </row>
    <row r="13" spans="1:4" s="25" customFormat="1" ht="30" customHeight="1" thickTop="1" thickBot="1">
      <c r="A13" s="45">
        <v>4</v>
      </c>
      <c r="B13" s="28">
        <v>30116001</v>
      </c>
      <c r="C13" s="15" t="str">
        <f>VLOOKUP(B:B,'Full Spare Parts List'!A:E,5,0)</f>
        <v>[E3/E4]Battery box lock hook</v>
      </c>
      <c r="D13" s="15">
        <f>VLOOKUP(B:B,'Full Spare Parts List'!A:G,7,0)</f>
        <v>1</v>
      </c>
    </row>
    <row r="14" spans="1:4" s="25" customFormat="1" ht="30" customHeight="1" thickTop="1" thickBot="1">
      <c r="A14" s="47"/>
      <c r="B14" s="28">
        <v>40201021</v>
      </c>
      <c r="C14" s="15" t="str">
        <f>VLOOKUP(B:B,'Full Spare Parts List'!A:E,5,0)</f>
        <v>[E3/E4]Cross recessed large pan head bolt</v>
      </c>
      <c r="D14" s="15">
        <f>VLOOKUP(B:B,'Full Spare Parts List'!A:G,7,0)</f>
        <v>4</v>
      </c>
    </row>
    <row r="15" spans="1:4" s="25" customFormat="1" ht="30" customHeight="1" thickTop="1" thickBot="1">
      <c r="A15" s="27">
        <v>5</v>
      </c>
      <c r="B15" s="28">
        <v>30113002</v>
      </c>
      <c r="C15" s="15" t="str">
        <f>VLOOKUP(B:B,'Full Spare Parts List'!A:E,5,0)</f>
        <v>[E3/E4]Battery cover reinforcing bracket</v>
      </c>
      <c r="D15" s="15">
        <f>VLOOKUP(B:B,'Full Spare Parts List'!A:G,7,0)</f>
        <v>1</v>
      </c>
    </row>
    <row r="16" spans="1:4" s="25" customFormat="1" ht="30" customHeight="1" thickTop="1" thickBot="1">
      <c r="A16" s="45">
        <v>6</v>
      </c>
      <c r="B16" s="28">
        <v>20702009</v>
      </c>
      <c r="C16" s="15" t="str">
        <f>VLOOKUP(B:B,'Full Spare Parts List'!A:E,5,0)</f>
        <v>[E3/E4]Battery box cover lock</v>
      </c>
      <c r="D16" s="15">
        <f>VLOOKUP(B:B,'Full Spare Parts List'!A:G,7,0)</f>
        <v>1</v>
      </c>
    </row>
    <row r="17" spans="1:4" s="25" customFormat="1" ht="30" customHeight="1" thickTop="1" thickBot="1">
      <c r="A17" s="47"/>
      <c r="B17" s="28">
        <v>20704002</v>
      </c>
      <c r="C17" s="15" t="str">
        <f>VLOOKUP(B:B,'Full Spare Parts List'!A:E,5,0)</f>
        <v>[E3/E4]Battery box lock cable</v>
      </c>
      <c r="D17" s="15">
        <f>VLOOKUP(B:B,'Full Spare Parts List'!A:G,7,0)</f>
        <v>1</v>
      </c>
    </row>
    <row r="18" spans="1:4" s="25" customFormat="1" ht="30" customHeight="1" thickTop="1" thickBot="1">
      <c r="A18" s="45">
        <v>7</v>
      </c>
      <c r="B18" s="28">
        <v>30119003</v>
      </c>
      <c r="C18" s="15" t="str">
        <f>VLOOKUP(B:B,'Full Spare Parts List'!A:E,5,0)</f>
        <v>[E3/E4]Battery box cover lock anti-theft cover</v>
      </c>
      <c r="D18" s="15">
        <f>VLOOKUP(B:B,'Full Spare Parts List'!A:G,7,0)</f>
        <v>1</v>
      </c>
    </row>
    <row r="19" spans="1:4" s="25" customFormat="1" ht="30" customHeight="1" thickTop="1" thickBot="1">
      <c r="A19" s="46"/>
      <c r="B19" s="28">
        <v>40201022</v>
      </c>
      <c r="C19" s="15" t="str">
        <f>VLOOKUP(B:B,'Full Spare Parts List'!A:E,5,0)</f>
        <v>[E3/E4]Cross recessed medium pan head bolt</v>
      </c>
      <c r="D19" s="15">
        <f>VLOOKUP(B:B,'Full Spare Parts List'!A:G,7,0)</f>
        <v>18</v>
      </c>
    </row>
    <row r="20" spans="1:4" s="25" customFormat="1" ht="30" customHeight="1" thickTop="1" thickBot="1">
      <c r="A20" s="47"/>
      <c r="B20" s="28">
        <v>40201031</v>
      </c>
      <c r="C20" s="15" t="str">
        <f>VLOOKUP(B:B,'Full Spare Parts List'!A:E,5,0)</f>
        <v>[E3/E4]Cross recessed pan head bolt</v>
      </c>
      <c r="D20" s="15">
        <f>VLOOKUP(B:B,'Full Spare Parts List'!A:G,7,0)</f>
        <v>4</v>
      </c>
    </row>
    <row r="21" spans="1:4" s="25" customFormat="1" ht="30" customHeight="1" thickTop="1" thickBot="1">
      <c r="A21" s="27" t="s">
        <v>19</v>
      </c>
      <c r="B21" s="28">
        <v>30704001</v>
      </c>
      <c r="C21" s="15" t="str">
        <f>VLOOKUP(B:B,'Full Spare Parts List'!A:E,5,0)</f>
        <v>[E3/E4]Cotter pin</v>
      </c>
      <c r="D21" s="15">
        <f>VLOOKUP(B:B,'Full Spare Parts List'!A:G,7,0)</f>
        <v>2</v>
      </c>
    </row>
    <row r="22" spans="1:4" s="25" customFormat="1" ht="30" customHeight="1" thickTop="1" thickBot="1">
      <c r="A22" s="27" t="s">
        <v>20</v>
      </c>
      <c r="B22" s="28">
        <v>30703001</v>
      </c>
      <c r="C22" s="15" t="str">
        <f>VLOOKUP(B:B,'Full Spare Parts List'!A:E,5,0)</f>
        <v>[E3/E4]Hinge cylindrical pin</v>
      </c>
      <c r="D22" s="15">
        <f>VLOOKUP(B:B,'Full Spare Parts List'!A:G,7,0)</f>
        <v>1</v>
      </c>
    </row>
    <row r="23" spans="1:4" s="25" customFormat="1" ht="30" customHeight="1" thickTop="1" thickBot="1">
      <c r="A23" s="27" t="s">
        <v>21</v>
      </c>
      <c r="B23" s="28">
        <v>30115001</v>
      </c>
      <c r="C23" s="15" t="str">
        <f>VLOOKUP(B:B,'Full Spare Parts List'!A:E,5,0)</f>
        <v>[E3/E4]Battery cover hinge</v>
      </c>
      <c r="D23" s="15">
        <f>VLOOKUP(B:B,'Full Spare Parts List'!A:G,7,0)</f>
        <v>1</v>
      </c>
    </row>
    <row r="24" spans="1:4" s="25" customFormat="1" ht="30" customHeight="1" thickTop="1" thickBot="1">
      <c r="A24" s="27" t="s">
        <v>22</v>
      </c>
      <c r="B24" s="28">
        <v>40201018</v>
      </c>
      <c r="C24" s="15" t="str">
        <f>VLOOKUP(B:B,'Full Spare Parts List'!A:E,5,0)</f>
        <v>[E3/E4]Cross recessed pan head bolt</v>
      </c>
      <c r="D24" s="15">
        <f>VLOOKUP(B:B,'Full Spare Parts List'!A:G,7,0)</f>
        <v>4</v>
      </c>
    </row>
    <row r="25" spans="1:4" s="25" customFormat="1" ht="30" customHeight="1" thickTop="1" thickBot="1">
      <c r="A25" s="45">
        <v>9</v>
      </c>
      <c r="B25" s="28">
        <v>60111168</v>
      </c>
      <c r="C25" s="15" t="str">
        <f>VLOOKUP(B:B,'Full Spare Parts List'!A:E,5,0)</f>
        <v>[E3/E4]EVE 26Ah Lithium battery pack(with BMS)</v>
      </c>
      <c r="D25" s="15">
        <f>VLOOKUP(B:B,'Full Spare Parts List'!A:G,7,0)</f>
        <v>1</v>
      </c>
    </row>
    <row r="26" spans="1:4" s="25" customFormat="1" ht="30" customHeight="1" thickTop="1" thickBot="1">
      <c r="A26" s="46"/>
      <c r="B26" s="28">
        <v>10104024</v>
      </c>
      <c r="C26" s="15" t="str">
        <f>VLOOKUP(B:B,'Full Spare Parts List'!A:E,5,0)</f>
        <v>BMS for 60V26Ah P</v>
      </c>
      <c r="D26" s="15">
        <f>VLOOKUP(B:B,'Full Spare Parts List'!A:G,7,0)</f>
        <v>1</v>
      </c>
    </row>
    <row r="27" spans="1:4" s="25" customFormat="1" ht="30" customHeight="1" thickTop="1" thickBot="1">
      <c r="A27" s="46"/>
      <c r="B27" s="28">
        <v>30527004</v>
      </c>
      <c r="C27" s="15" t="str">
        <f>VLOOKUP(B:B,'Full Spare Parts List'!A:E,5,0)</f>
        <v>Battery Top cover</v>
      </c>
      <c r="D27" s="15">
        <f>VLOOKUP(B:B,'Full Spare Parts List'!A:G,7,0)</f>
        <v>1</v>
      </c>
    </row>
    <row r="28" spans="1:4" s="25" customFormat="1" ht="30" customHeight="1" thickTop="1" thickBot="1">
      <c r="A28" s="47"/>
      <c r="B28" s="28">
        <v>30528002</v>
      </c>
      <c r="C28" s="15" t="str">
        <f>VLOOKUP(B:B,'Full Spare Parts List'!A:E,5,0)</f>
        <v>Battery Lower cover</v>
      </c>
      <c r="D28" s="15">
        <f>VLOOKUP(B:B,'Full Spare Parts List'!A:G,7,0)</f>
        <v>1</v>
      </c>
    </row>
    <row r="29" spans="1:4" s="25" customFormat="1" ht="30" customHeight="1" thickTop="1" thickBot="1">
      <c r="A29" s="27">
        <v>10</v>
      </c>
      <c r="B29" s="28">
        <v>30519001</v>
      </c>
      <c r="C29" s="15" t="str">
        <f>VLOOKUP(B:B,'Full Spare Parts List'!A:E,5,0)</f>
        <v>[E3/E4]Battery compartment</v>
      </c>
      <c r="D29" s="15">
        <f>VLOOKUP(B:B,'Full Spare Parts List'!A:G,7,0)</f>
        <v>1</v>
      </c>
    </row>
    <row r="30" spans="1:4" s="25" customFormat="1" ht="30" customHeight="1" thickTop="1" thickBot="1">
      <c r="A30" s="45">
        <v>11</v>
      </c>
      <c r="B30" s="28">
        <v>30511001</v>
      </c>
      <c r="C30" s="15" t="str">
        <f>VLOOKUP(B:B,'Full Spare Parts List'!A:E,5,0)</f>
        <v>[E3/E4]Vehicle frame bottom plate (rear)</v>
      </c>
      <c r="D30" s="15">
        <f>VLOOKUP(B:B,'Full Spare Parts List'!A:G,7,0)</f>
        <v>1</v>
      </c>
    </row>
    <row r="31" spans="1:4" s="25" customFormat="1" ht="30" customHeight="1" thickTop="1" thickBot="1">
      <c r="A31" s="46"/>
      <c r="B31" s="28">
        <v>40206006</v>
      </c>
      <c r="C31" s="15" t="str">
        <f>VLOOKUP(B:B,'Full Spare Parts List'!A:E,5,0)</f>
        <v>[E3/E4]Cross recessed pan head tapping screw</v>
      </c>
      <c r="D31" s="15">
        <f>VLOOKUP(B:B,'Full Spare Parts List'!A:G,7,0)</f>
        <v>37</v>
      </c>
    </row>
    <row r="32" spans="1:4" s="25" customFormat="1" ht="30" customHeight="1" thickTop="1" thickBot="1">
      <c r="A32" s="46"/>
      <c r="B32" s="28">
        <v>40208001</v>
      </c>
      <c r="C32" s="15" t="str">
        <f>VLOOKUP(B:B,'Full Spare Parts List'!A:E,5,0)</f>
        <v>[E3/E4]Tapping clip plate</v>
      </c>
      <c r="D32" s="15">
        <f>VLOOKUP(B:B,'Full Spare Parts List'!A:G,7,0)</f>
        <v>42</v>
      </c>
    </row>
    <row r="33" spans="1:4" s="25" customFormat="1" ht="30" customHeight="1" thickTop="1" thickBot="1">
      <c r="A33" s="46"/>
      <c r="B33" s="28">
        <v>40204001</v>
      </c>
      <c r="C33" s="15" t="str">
        <f>VLOOKUP(B:B,'Full Spare Parts List'!A:E,5,0)</f>
        <v>[E3/E4]Plain washer 5</v>
      </c>
      <c r="D33" s="15">
        <f>VLOOKUP(B:B,'Full Spare Parts List'!A:G,7,0)</f>
        <v>9</v>
      </c>
    </row>
    <row r="34" spans="1:4" s="25" customFormat="1" ht="30" customHeight="1" thickTop="1" thickBot="1">
      <c r="A34" s="46"/>
      <c r="B34" s="28">
        <v>40206006</v>
      </c>
      <c r="C34" s="15" t="str">
        <f>VLOOKUP(B:B,'Full Spare Parts List'!A:E,5,0)</f>
        <v>[E3/E4]Cross recessed pan head tapping screw</v>
      </c>
      <c r="D34" s="15">
        <f>VLOOKUP(B:B,'Full Spare Parts List'!A:G,7,0)</f>
        <v>37</v>
      </c>
    </row>
    <row r="35" spans="1:4" s="25" customFormat="1" ht="30" customHeight="1" thickTop="1" thickBot="1">
      <c r="A35" s="47"/>
      <c r="B35" s="28">
        <v>40208001</v>
      </c>
      <c r="C35" s="15" t="str">
        <f>VLOOKUP(B:B,'Full Spare Parts List'!A:E,5,0)</f>
        <v>[E3/E4]Tapping clip plate</v>
      </c>
      <c r="D35" s="15">
        <f>VLOOKUP(B:B,'Full Spare Parts List'!A:G,7,0)</f>
        <v>42</v>
      </c>
    </row>
    <row r="36" spans="1:4" s="25" customFormat="1" ht="30" customHeight="1" thickTop="1" thickBot="1">
      <c r="A36" s="27">
        <v>13</v>
      </c>
      <c r="B36" s="28">
        <v>10106048</v>
      </c>
      <c r="C36" s="15" t="str">
        <f>VLOOKUP(B:B,'Full Spare Parts List'!A:E,5,0)</f>
        <v>[E3/E4]Charger(EU)</v>
      </c>
      <c r="D36" s="15">
        <f>VLOOKUP(B:B,'Full Spare Parts List'!A:G,7,0)</f>
        <v>1</v>
      </c>
    </row>
    <row r="37" spans="1:4" s="25" customFormat="1" ht="30" customHeight="1" thickTop="1" thickBot="1">
      <c r="A37" s="45">
        <v>14</v>
      </c>
      <c r="B37" s="28">
        <v>30110001</v>
      </c>
      <c r="C37" s="15" t="str">
        <f>VLOOKUP(B:B,'Full Spare Parts List'!A:E,5,0)</f>
        <v>[E3/E4]Battery box anti-theft iron bar（front）</v>
      </c>
      <c r="D37" s="15">
        <f>VLOOKUP(B:B,'Full Spare Parts List'!A:G,7,0)</f>
        <v>1</v>
      </c>
    </row>
    <row r="38" spans="1:4" s="25" customFormat="1" ht="30" customHeight="1" thickTop="1" thickBot="1">
      <c r="A38" s="47"/>
      <c r="B38" s="28">
        <v>30111001</v>
      </c>
      <c r="C38" s="15" t="str">
        <f>VLOOKUP(B:B,'Full Spare Parts List'!A:E,5,0)</f>
        <v>[E3/E4]Battery box anti-theft iron bar（rear）</v>
      </c>
      <c r="D38" s="15">
        <f>VLOOKUP(B:B,'Full Spare Parts List'!A:G,7,0)</f>
        <v>1</v>
      </c>
    </row>
    <row r="39" spans="1:4" ht="18" customHeight="1" thickTop="1"/>
  </sheetData>
  <mergeCells count="12">
    <mergeCell ref="A1:B1"/>
    <mergeCell ref="A2:D2"/>
    <mergeCell ref="A3:D3"/>
    <mergeCell ref="A4:D4"/>
    <mergeCell ref="A25:A28"/>
    <mergeCell ref="A30:A35"/>
    <mergeCell ref="A37:A38"/>
    <mergeCell ref="A7:A10"/>
    <mergeCell ref="A11:A12"/>
    <mergeCell ref="A13:A14"/>
    <mergeCell ref="A16:A17"/>
    <mergeCell ref="A18:A20"/>
  </mergeCells>
  <phoneticPr fontId="11" type="noConversion"/>
  <conditionalFormatting sqref="A6:B7 A11:B11 B8:B10 A13:B13 B12 A15:B16 B14 A18:B18 B17 A21:B25 B19:B20 A29:B30 B26:B28 A36:B37 B38 B31:B36 C6:D38">
    <cfRule type="expression" dxfId="61" priority="3">
      <formula>MOD(COLUMN(),2)=1</formula>
    </cfRule>
    <cfRule type="expression" dxfId="6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="85" zoomScaleNormal="85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85546875" customWidth="1"/>
    <col min="3" max="3" width="49.7109375" customWidth="1"/>
    <col min="4" max="4" width="12" customWidth="1"/>
    <col min="5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23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23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10602005</v>
      </c>
      <c r="C6" s="15" t="str">
        <f>VLOOKUP(B:B,'Full Spare Parts List'!A:E,5,0)</f>
        <v>[E4]Side Stand Switch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30105009</v>
      </c>
      <c r="C7" s="15" t="str">
        <f>VLOOKUP(B:B,'Full Spare Parts List'!A:E,5,0)</f>
        <v>N-GT Side stand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30106003</v>
      </c>
      <c r="C8" s="15" t="str">
        <f>VLOOKUP(B:B,'Full Spare Parts List'!A:E,5,0)</f>
        <v>[E3/E4]Side stand fixing bolt</v>
      </c>
      <c r="D8" s="15">
        <f>VLOOKUP(B:B,'Full Spare Parts List'!A:G,7,0)</f>
        <v>1</v>
      </c>
    </row>
    <row r="9" spans="1:4" s="25" customFormat="1" ht="30" customHeight="1" thickTop="1" thickBot="1">
      <c r="A9" s="27">
        <v>4</v>
      </c>
      <c r="B9" s="28">
        <v>20901005</v>
      </c>
      <c r="C9" s="15" t="str">
        <f>VLOOKUP(B:B,'Full Spare Parts List'!A:E,5,0)</f>
        <v>[E3]Double spring</v>
      </c>
      <c r="D9" s="15">
        <f>VLOOKUP(B:B,'Full Spare Parts List'!A:G,7,0)</f>
        <v>2</v>
      </c>
    </row>
    <row r="10" spans="1:4" s="25" customFormat="1" ht="30" customHeight="1" thickTop="1" thickBot="1">
      <c r="A10" s="27">
        <v>5</v>
      </c>
      <c r="B10" s="28">
        <v>20901005</v>
      </c>
      <c r="C10" s="15" t="str">
        <f>VLOOKUP(B:B,'Full Spare Parts List'!A:E,5,0)</f>
        <v>[E3]Double spring</v>
      </c>
      <c r="D10" s="15">
        <f>VLOOKUP(B:B,'Full Spare Parts List'!A:G,7,0)</f>
        <v>2</v>
      </c>
    </row>
    <row r="11" spans="1:4" s="25" customFormat="1" ht="30" customHeight="1" thickTop="1" thickBot="1">
      <c r="A11" s="27">
        <v>6</v>
      </c>
      <c r="B11" s="28">
        <v>40201009</v>
      </c>
      <c r="C11" s="15" t="str">
        <f>VLOOKUP(B:B,'Full Spare Parts List'!A:E,5,0)</f>
        <v>[E3/E4]Hexagon flange bolt</v>
      </c>
      <c r="D11" s="15">
        <f>VLOOKUP(B:B,'Full Spare Parts List'!A:G,7,0)</f>
        <v>2</v>
      </c>
    </row>
    <row r="12" spans="1:4" s="25" customFormat="1" ht="30" customHeight="1" thickTop="1" thickBot="1">
      <c r="A12" s="27">
        <v>7</v>
      </c>
      <c r="B12" s="28">
        <v>30103001</v>
      </c>
      <c r="C12" s="15" t="str">
        <f>VLOOKUP(B:B,'Full Spare Parts List'!A:E,5,0)</f>
        <v>[E3/E4]Side stand bushing</v>
      </c>
      <c r="D12" s="15">
        <f>VLOOKUP(B:B,'Full Spare Parts List'!A:G,7,0)</f>
        <v>2</v>
      </c>
    </row>
    <row r="13" spans="1:4" s="25" customFormat="1" ht="30" customHeight="1" thickTop="1" thickBot="1">
      <c r="A13" s="27">
        <v>8</v>
      </c>
      <c r="B13" s="28">
        <v>40202008</v>
      </c>
      <c r="C13" s="15" t="str">
        <f>VLOOKUP(B:B,'Full Spare Parts List'!A:E,5,0)</f>
        <v>[E3/E4]Full metal inserts hexagon lock nut</v>
      </c>
      <c r="D13" s="15">
        <f>VLOOKUP(B:B,'Full Spare Parts List'!A:G,7,0)</f>
        <v>2</v>
      </c>
    </row>
    <row r="14" spans="1:4" s="25" customFormat="1" ht="30" customHeight="1" thickTop="1" thickBot="1">
      <c r="A14" s="27">
        <v>9</v>
      </c>
      <c r="B14" s="28">
        <v>30102006</v>
      </c>
      <c r="C14" s="15" t="str">
        <f>VLOOKUP(B:B,'Full Spare Parts List'!A:E,5,0)</f>
        <v>N-GT Central Stand</v>
      </c>
      <c r="D14" s="15">
        <f>VLOOKUP(B:B,'Full Spare Parts List'!A:G,7,0)</f>
        <v>1</v>
      </c>
    </row>
    <row r="15" spans="1:4" ht="18" customHeight="1" thickTop="1"/>
  </sheetData>
  <mergeCells count="4">
    <mergeCell ref="A2:D2"/>
    <mergeCell ref="A3:D3"/>
    <mergeCell ref="A4:D4"/>
    <mergeCell ref="A1:B1"/>
  </mergeCells>
  <phoneticPr fontId="11" type="noConversion"/>
  <conditionalFormatting sqref="A6:D14">
    <cfRule type="expression" dxfId="59" priority="3">
      <formula>MOD(COLUMN(),2)=1</formula>
    </cfRule>
    <cfRule type="expression" dxfId="58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8.28515625" customWidth="1"/>
    <col min="3" max="5" width="37" customWidth="1"/>
    <col min="6" max="250" width="16.28515625" customWidth="1"/>
  </cols>
  <sheetData>
    <row r="1" spans="1:4" ht="27" customHeight="1">
      <c r="A1" s="37" t="s">
        <v>674</v>
      </c>
      <c r="B1" s="54"/>
      <c r="C1" s="33"/>
      <c r="D1" s="34"/>
    </row>
    <row r="2" spans="1:4" ht="20.100000000000001" customHeight="1">
      <c r="A2" s="39" t="s">
        <v>26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26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48">
        <v>3</v>
      </c>
      <c r="B6" s="28">
        <v>10203076</v>
      </c>
      <c r="C6" s="15" t="str">
        <f>VLOOKUP(B:B,'Full Spare Parts List'!A:E,5,0)</f>
        <v>[E4]FOC Controller（45km/h)</v>
      </c>
      <c r="D6" s="15">
        <f>VLOOKUP(B:B,'Full Spare Parts List'!A:G,7,0)</f>
        <v>1</v>
      </c>
    </row>
    <row r="7" spans="1:4" s="25" customFormat="1" ht="30" customHeight="1" thickTop="1" thickBot="1">
      <c r="A7" s="46"/>
      <c r="B7" s="28">
        <v>10203077</v>
      </c>
      <c r="C7" s="15" t="str">
        <f>VLOOKUP(B:B,'Full Spare Parts List'!A:E,5,0)</f>
        <v>[E4]FOC Controller(25km/h)</v>
      </c>
      <c r="D7" s="15">
        <f>VLOOKUP(B:B,'Full Spare Parts List'!A:G,7,0)</f>
        <v>1</v>
      </c>
    </row>
    <row r="8" spans="1:4" s="25" customFormat="1" ht="30" customHeight="1" thickTop="1" thickBot="1">
      <c r="A8" s="45">
        <v>5</v>
      </c>
      <c r="B8" s="28">
        <v>20701001</v>
      </c>
      <c r="C8" s="15" t="str">
        <f>VLOOKUP(B:B,'Full Spare Parts List'!A:E,5,0)</f>
        <v>[E3/E4]Saddle lock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28">
        <v>20704001</v>
      </c>
      <c r="C9" s="15" t="str">
        <f>VLOOKUP(B:B,'Full Spare Parts List'!A:E,5,0)</f>
        <v>[E3/E4]Saddle lock cable</v>
      </c>
      <c r="D9" s="15">
        <f>VLOOKUP(B:B,'Full Spare Parts List'!A:G,7,0)</f>
        <v>1</v>
      </c>
    </row>
    <row r="10" spans="1:4" s="25" customFormat="1" ht="30" customHeight="1" thickTop="1" thickBot="1">
      <c r="A10" s="47"/>
      <c r="B10" s="28">
        <v>40201002</v>
      </c>
      <c r="C10" s="15" t="str">
        <f>VLOOKUP(B:B,'Full Spare Parts List'!A:E,5,0)</f>
        <v>[E3/E4]Hexagon flange bolt</v>
      </c>
      <c r="D10" s="15">
        <f>VLOOKUP(B:B,'Full Spare Parts List'!A:G,7,0)</f>
        <v>6</v>
      </c>
    </row>
    <row r="11" spans="1:4" ht="18" customHeight="1" thickTop="1"/>
  </sheetData>
  <mergeCells count="6">
    <mergeCell ref="A8:A10"/>
    <mergeCell ref="A1:B1"/>
    <mergeCell ref="A2:D2"/>
    <mergeCell ref="A3:D3"/>
    <mergeCell ref="A4:D4"/>
    <mergeCell ref="A6:A7"/>
  </mergeCells>
  <phoneticPr fontId="11" type="noConversion"/>
  <conditionalFormatting sqref="B9:B10 A8:B8 A6 C6:D10">
    <cfRule type="expression" dxfId="57" priority="25">
      <formula>MOD(COLUMN(),2)=1</formula>
    </cfRule>
    <cfRule type="expression" dxfId="56" priority="26">
      <formula>MOD(COLUMN(),2)=0</formula>
    </cfRule>
  </conditionalFormatting>
  <conditionalFormatting sqref="B6:B7">
    <cfRule type="expression" dxfId="55" priority="7">
      <formula>MOD(COLUMN(),2)=1</formula>
    </cfRule>
    <cfRule type="expression" dxfId="54" priority="8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55"/>
  <sheetViews>
    <sheetView showGridLines="0" tabSelected="1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1.28515625" customWidth="1"/>
    <col min="3" max="3" width="59.85546875" customWidth="1"/>
    <col min="4" max="4" width="17.7109375" customWidth="1"/>
    <col min="5" max="5" width="59.85546875" customWidth="1"/>
    <col min="6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27</v>
      </c>
      <c r="B2" s="40"/>
      <c r="C2" s="40"/>
      <c r="D2" s="40"/>
    </row>
    <row r="3" spans="1:4" ht="409.5" customHeight="1">
      <c r="A3" s="41" t="s">
        <v>28</v>
      </c>
      <c r="B3" s="40"/>
      <c r="C3" s="40"/>
      <c r="D3" s="40"/>
    </row>
    <row r="4" spans="1:4" ht="22.5" customHeight="1" thickBot="1">
      <c r="A4" s="42" t="s">
        <v>27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30708135</v>
      </c>
      <c r="C6" s="15" t="str">
        <f>VLOOKUP(B:B,'Full Spare Parts List'!A:E,5,0)</f>
        <v>NQi Lite Name badge</v>
      </c>
      <c r="D6" s="15">
        <f>VLOOKUP(B:B,'Full Spare Parts List'!A:G,7,0)</f>
        <v>2</v>
      </c>
    </row>
    <row r="7" spans="1:4" s="25" customFormat="1" ht="30" customHeight="1" thickTop="1" thickBot="1">
      <c r="A7" s="27">
        <v>2</v>
      </c>
      <c r="B7" s="28">
        <v>30414002</v>
      </c>
      <c r="C7" s="15" t="str">
        <f>VLOOKUP(B:B,'Full Spare Parts List'!A:E,5,0)</f>
        <v>[E3/E4]Rear right handrail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30526008</v>
      </c>
      <c r="C8" s="15" t="str">
        <f>VLOOKUP(B:B,'Full Spare Parts List'!A:E,5,0)</f>
        <v>[E3/E4]Saddle assembly</v>
      </c>
      <c r="D8" s="15">
        <f>VLOOKUP(B:B,'Full Spare Parts List'!A:G,7,0)</f>
        <v>1</v>
      </c>
    </row>
    <row r="9" spans="1:4" s="25" customFormat="1" ht="30" customHeight="1" thickTop="1" thickBot="1">
      <c r="A9" s="45">
        <v>4</v>
      </c>
      <c r="B9" s="28">
        <v>30409002</v>
      </c>
      <c r="C9" s="15" t="str">
        <f>VLOOKUP(B:B,'Full Spare Parts List'!A:E,5,0)</f>
        <v>[E3/E4]Right body panel(black)</v>
      </c>
      <c r="D9" s="15">
        <f>VLOOKUP(B:B,'Full Spare Parts List'!A:G,7,0)</f>
        <v>1</v>
      </c>
    </row>
    <row r="10" spans="1:4" s="25" customFormat="1" ht="30" customHeight="1" thickTop="1" thickBot="1">
      <c r="A10" s="46"/>
      <c r="B10" s="28">
        <v>30409046</v>
      </c>
      <c r="C10" s="15" t="str">
        <f>VLOOKUP(B:B,'Full Spare Parts List'!A:E,5,0)</f>
        <v>[E3/E4]Right body panel(matte black)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28">
        <v>30409051</v>
      </c>
      <c r="C11" s="15" t="str">
        <f>VLOOKUP(B:B,'Full Spare Parts List'!A:E,5,0)</f>
        <v>[E3/E4]Right body panel( matte grey)</v>
      </c>
      <c r="D11" s="15">
        <f>VLOOKUP(B:B,'Full Spare Parts List'!A:G,7,0)</f>
        <v>1</v>
      </c>
    </row>
    <row r="12" spans="1:4" s="25" customFormat="1" ht="30" customHeight="1" thickTop="1" thickBot="1">
      <c r="A12" s="46"/>
      <c r="B12" s="28">
        <v>30409031</v>
      </c>
      <c r="C12" s="15" t="str">
        <f>VLOOKUP(B:B,'Full Spare Parts List'!A:E,5,0)</f>
        <v>[E3/E4]Right body panel(pearl white)</v>
      </c>
      <c r="D12" s="15">
        <f>VLOOKUP(B:B,'Full Spare Parts List'!A:G,7,0)</f>
        <v>1</v>
      </c>
    </row>
    <row r="13" spans="1:4" s="25" customFormat="1" ht="30" customHeight="1" thickTop="1" thickBot="1">
      <c r="A13" s="46"/>
      <c r="B13" s="28">
        <v>30409032</v>
      </c>
      <c r="C13" s="15" t="str">
        <f>VLOOKUP(B:B,'Full Spare Parts List'!A:E,5,0)</f>
        <v>[E3/E4]Right body panel(pearl Red)</v>
      </c>
      <c r="D13" s="15">
        <f>VLOOKUP(B:B,'Full Spare Parts List'!A:G,7,0)</f>
        <v>1</v>
      </c>
    </row>
    <row r="14" spans="1:4" s="25" customFormat="1" ht="30" customHeight="1" thickTop="1" thickBot="1">
      <c r="A14" s="46"/>
      <c r="B14" s="28">
        <v>30409004</v>
      </c>
      <c r="C14" s="15" t="str">
        <f>VLOOKUP(B:B,'Full Spare Parts List'!A:E,5,0)</f>
        <v>[E3/E4]Right body panel(blue)</v>
      </c>
      <c r="D14" s="15">
        <f>VLOOKUP(B:B,'Full Spare Parts List'!A:G,7,0)</f>
        <v>1</v>
      </c>
    </row>
    <row r="15" spans="1:4" s="25" customFormat="1" ht="30" customHeight="1" thickTop="1" thickBot="1">
      <c r="A15" s="46"/>
      <c r="B15" s="28">
        <v>30409030</v>
      </c>
      <c r="C15" s="15" t="str">
        <f>VLOOKUP(B:B,'Full Spare Parts List'!A:E,5,0)</f>
        <v>[E3/E4]Right body panel(gray)</v>
      </c>
      <c r="D15" s="15">
        <f>VLOOKUP(B:B,'Full Spare Parts List'!A:G,7,0)</f>
        <v>1</v>
      </c>
    </row>
    <row r="16" spans="1:4" s="25" customFormat="1" ht="30" customHeight="1" thickTop="1" thickBot="1">
      <c r="A16" s="46"/>
      <c r="B16" s="28">
        <v>40206006</v>
      </c>
      <c r="C16" s="15" t="str">
        <f>VLOOKUP(B:B,'Full Spare Parts List'!A:E,5,0)</f>
        <v>[E3/E4]Cross recessed pan head tapping screw</v>
      </c>
      <c r="D16" s="15">
        <f>VLOOKUP(B:B,'Full Spare Parts List'!A:G,7,0)</f>
        <v>37</v>
      </c>
    </row>
    <row r="17" spans="1:4" s="25" customFormat="1" ht="30" customHeight="1" thickTop="1" thickBot="1">
      <c r="A17" s="47"/>
      <c r="B17" s="28">
        <v>40208001</v>
      </c>
      <c r="C17" s="15" t="str">
        <f>VLOOKUP(B:B,'Full Spare Parts List'!A:E,5,0)</f>
        <v>[E3/E4]Tapping clip plate</v>
      </c>
      <c r="D17" s="15">
        <f>VLOOKUP(B:B,'Full Spare Parts List'!A:G,7,0)</f>
        <v>42</v>
      </c>
    </row>
    <row r="18" spans="1:4" s="25" customFormat="1" ht="30" customHeight="1" thickTop="1" thickBot="1">
      <c r="A18" s="45">
        <v>5</v>
      </c>
      <c r="B18" s="28">
        <v>30514004</v>
      </c>
      <c r="C18" s="15" t="str">
        <f>VLOOKUP(B:B,'Full Spare Parts List'!A:E,5,0)</f>
        <v>[E3/E4]Helmet bucket</v>
      </c>
      <c r="D18" s="15">
        <f>VLOOKUP(B:B,'Full Spare Parts List'!A:G,7,0)</f>
        <v>1</v>
      </c>
    </row>
    <row r="19" spans="1:4" s="25" customFormat="1" ht="30" customHeight="1" thickTop="1" thickBot="1">
      <c r="A19" s="46"/>
      <c r="B19" s="28">
        <v>40201022</v>
      </c>
      <c r="C19" s="15" t="str">
        <f>VLOOKUP(B:B,'Full Spare Parts List'!A:E,5,0)</f>
        <v>[E3/E4]Cross recessed medium pan head bolt</v>
      </c>
      <c r="D19" s="15">
        <f>VLOOKUP(B:B,'Full Spare Parts List'!A:G,7,0)</f>
        <v>18</v>
      </c>
    </row>
    <row r="20" spans="1:4" s="25" customFormat="1" ht="30" customHeight="1" thickTop="1" thickBot="1">
      <c r="A20" s="47"/>
      <c r="B20" s="28">
        <v>40201021</v>
      </c>
      <c r="C20" s="15" t="str">
        <f>VLOOKUP(B:B,'Full Spare Parts List'!A:E,5,0)</f>
        <v>[E3/E4]Cross recessed large pan head bolt</v>
      </c>
      <c r="D20" s="15">
        <f>VLOOKUP(B:B,'Full Spare Parts List'!A:G,7,0)</f>
        <v>4</v>
      </c>
    </row>
    <row r="21" spans="1:4" s="25" customFormat="1" ht="30" customHeight="1" thickTop="1" thickBot="1">
      <c r="A21" s="27">
        <v>6</v>
      </c>
      <c r="B21" s="28">
        <v>30413002</v>
      </c>
      <c r="C21" s="15" t="str">
        <f>VLOOKUP(B:B,'Full Spare Parts List'!A:E,5,0)</f>
        <v>[E3/E4]Rear left handrail</v>
      </c>
      <c r="D21" s="15">
        <f>VLOOKUP(B:B,'Full Spare Parts List'!A:G,7,0)</f>
        <v>1</v>
      </c>
    </row>
    <row r="22" spans="1:4" s="25" customFormat="1" ht="30" customHeight="1" thickTop="1" thickBot="1">
      <c r="A22" s="45">
        <v>7</v>
      </c>
      <c r="B22" s="28">
        <v>30408002</v>
      </c>
      <c r="C22" s="15" t="str">
        <f>VLOOKUP(B:B,'Full Spare Parts List'!A:E,5,0)</f>
        <v>[E3/E4]Left body panel(black)</v>
      </c>
      <c r="D22" s="15">
        <f>VLOOKUP(B:B,'Full Spare Parts List'!A:G,7,0)</f>
        <v>1</v>
      </c>
    </row>
    <row r="23" spans="1:4" s="25" customFormat="1" ht="30" customHeight="1" thickTop="1" thickBot="1">
      <c r="A23" s="46"/>
      <c r="B23" s="28">
        <v>30408046</v>
      </c>
      <c r="C23" s="15" t="str">
        <f>VLOOKUP(B:B,'Full Spare Parts List'!A:E,5,0)</f>
        <v>[E3/E4]Left body panel(matte black)</v>
      </c>
      <c r="D23" s="15">
        <f>VLOOKUP(B:B,'Full Spare Parts List'!A:G,7,0)</f>
        <v>1</v>
      </c>
    </row>
    <row r="24" spans="1:4" s="25" customFormat="1" ht="30" customHeight="1" thickTop="1" thickBot="1">
      <c r="A24" s="46"/>
      <c r="B24" s="28">
        <v>30408051</v>
      </c>
      <c r="C24" s="15" t="str">
        <f>VLOOKUP(B:B,'Full Spare Parts List'!A:E,5,0)</f>
        <v>[E3/E4]Left body panel( matte grey)</v>
      </c>
      <c r="D24" s="15">
        <f>VLOOKUP(B:B,'Full Spare Parts List'!A:G,7,0)</f>
        <v>1</v>
      </c>
    </row>
    <row r="25" spans="1:4" s="25" customFormat="1" ht="30" customHeight="1" thickTop="1" thickBot="1">
      <c r="A25" s="46"/>
      <c r="B25" s="28">
        <v>30408031</v>
      </c>
      <c r="C25" s="15" t="str">
        <f>VLOOKUP(B:B,'Full Spare Parts List'!A:E,5,0)</f>
        <v>[E3/E4]Left body panel(pearl white)</v>
      </c>
      <c r="D25" s="15">
        <f>VLOOKUP(B:B,'Full Spare Parts List'!A:G,7,0)</f>
        <v>1</v>
      </c>
    </row>
    <row r="26" spans="1:4" s="25" customFormat="1" ht="30" customHeight="1" thickTop="1" thickBot="1">
      <c r="A26" s="46"/>
      <c r="B26" s="28">
        <v>30408032</v>
      </c>
      <c r="C26" s="15" t="str">
        <f>VLOOKUP(B:B,'Full Spare Parts List'!A:E,5,0)</f>
        <v>[E3/E4]Left body panel(pearl red)</v>
      </c>
      <c r="D26" s="15">
        <f>VLOOKUP(B:B,'Full Spare Parts List'!A:G,7,0)</f>
        <v>1</v>
      </c>
    </row>
    <row r="27" spans="1:4" s="25" customFormat="1" ht="30" customHeight="1" thickTop="1" thickBot="1">
      <c r="A27" s="46"/>
      <c r="B27" s="28">
        <v>30408004</v>
      </c>
      <c r="C27" s="15" t="str">
        <f>VLOOKUP(B:B,'Full Spare Parts List'!A:E,5,0)</f>
        <v>[E3/E4]Left body panel(blue)</v>
      </c>
      <c r="D27" s="15">
        <f>VLOOKUP(B:B,'Full Spare Parts List'!A:G,7,0)</f>
        <v>1</v>
      </c>
    </row>
    <row r="28" spans="1:4" s="25" customFormat="1" ht="30" customHeight="1" thickTop="1" thickBot="1">
      <c r="A28" s="46"/>
      <c r="B28" s="28">
        <v>30408030</v>
      </c>
      <c r="C28" s="15" t="str">
        <f>VLOOKUP(B:B,'Full Spare Parts List'!A:E,5,0)</f>
        <v>[E3/E4]Left body panel(gray)</v>
      </c>
      <c r="D28" s="15">
        <f>VLOOKUP(B:B,'Full Spare Parts List'!A:G,7,0)</f>
        <v>1</v>
      </c>
    </row>
    <row r="29" spans="1:4" s="25" customFormat="1" ht="30" customHeight="1" thickTop="1" thickBot="1">
      <c r="A29" s="46"/>
      <c r="B29" s="28">
        <v>40206006</v>
      </c>
      <c r="C29" s="15" t="str">
        <f>VLOOKUP(B:B,'Full Spare Parts List'!A:E,5,0)</f>
        <v>[E3/E4]Cross recessed pan head tapping screw</v>
      </c>
      <c r="D29" s="15">
        <f>VLOOKUP(B:B,'Full Spare Parts List'!A:G,7,0)</f>
        <v>37</v>
      </c>
    </row>
    <row r="30" spans="1:4" s="25" customFormat="1" ht="30" customHeight="1" thickTop="1" thickBot="1">
      <c r="A30" s="47"/>
      <c r="B30" s="28">
        <v>40208001</v>
      </c>
      <c r="C30" s="15" t="str">
        <f>VLOOKUP(B:B,'Full Spare Parts List'!A:E,5,0)</f>
        <v>[E3/E4]Tapping clip plate</v>
      </c>
      <c r="D30" s="15">
        <f>VLOOKUP(B:B,'Full Spare Parts List'!A:G,7,0)</f>
        <v>42</v>
      </c>
    </row>
    <row r="31" spans="1:4" s="25" customFormat="1" ht="30" customHeight="1" thickTop="1" thickBot="1">
      <c r="A31" s="45">
        <v>9</v>
      </c>
      <c r="B31" s="28">
        <v>30517002</v>
      </c>
      <c r="C31" s="15" t="str">
        <f>VLOOKUP(B:B,'Full Spare Parts List'!A:E,5,0)</f>
        <v>[E4]Left intermediate guard</v>
      </c>
      <c r="D31" s="15">
        <f>VLOOKUP(B:B,'Full Spare Parts List'!A:G,7,0)</f>
        <v>1</v>
      </c>
    </row>
    <row r="32" spans="1:4" s="25" customFormat="1" ht="30" customHeight="1" thickTop="1" thickBot="1">
      <c r="A32" s="46"/>
      <c r="B32" s="28">
        <v>40201022</v>
      </c>
      <c r="C32" s="15" t="str">
        <f>VLOOKUP(B:B,'Full Spare Parts List'!A:E,5,0)</f>
        <v>[E3/E4]Cross recessed medium pan head bolt</v>
      </c>
      <c r="D32" s="15">
        <f>VLOOKUP(B:B,'Full Spare Parts List'!A:G,7,0)</f>
        <v>18</v>
      </c>
    </row>
    <row r="33" spans="1:4" s="25" customFormat="1" ht="30" customHeight="1" thickTop="1" thickBot="1">
      <c r="A33" s="46"/>
      <c r="B33" s="28">
        <v>40206006</v>
      </c>
      <c r="C33" s="15" t="str">
        <f>VLOOKUP(B:B,'Full Spare Parts List'!A:E,5,0)</f>
        <v>[E3/E4]Cross recessed pan head tapping screw</v>
      </c>
      <c r="D33" s="15">
        <f>VLOOKUP(B:B,'Full Spare Parts List'!A:G,7,0)</f>
        <v>37</v>
      </c>
    </row>
    <row r="34" spans="1:4" s="25" customFormat="1" ht="30" customHeight="1" thickTop="1" thickBot="1">
      <c r="A34" s="46"/>
      <c r="B34" s="28">
        <v>40208001</v>
      </c>
      <c r="C34" s="15" t="str">
        <f>VLOOKUP(B:B,'Full Spare Parts List'!A:E,5,0)</f>
        <v>[E3/E4]Tapping clip plate</v>
      </c>
      <c r="D34" s="15">
        <f>VLOOKUP(B:B,'Full Spare Parts List'!A:G,7,0)</f>
        <v>42</v>
      </c>
    </row>
    <row r="35" spans="1:4" s="25" customFormat="1" ht="30" customHeight="1" thickTop="1" thickBot="1">
      <c r="A35" s="46"/>
      <c r="B35" s="28">
        <v>40206006</v>
      </c>
      <c r="C35" s="15" t="str">
        <f>VLOOKUP(B:B,'Full Spare Parts List'!A:E,5,0)</f>
        <v>[E3/E4]Cross recessed pan head tapping screw</v>
      </c>
      <c r="D35" s="15">
        <f>VLOOKUP(B:B,'Full Spare Parts List'!A:G,7,0)</f>
        <v>37</v>
      </c>
    </row>
    <row r="36" spans="1:4" s="25" customFormat="1" ht="30" customHeight="1" thickTop="1" thickBot="1">
      <c r="A36" s="47"/>
      <c r="B36" s="28">
        <v>40208001</v>
      </c>
      <c r="C36" s="15" t="str">
        <f>VLOOKUP(B:B,'Full Spare Parts List'!A:E,5,0)</f>
        <v>[E3/E4]Tapping clip plate</v>
      </c>
      <c r="D36" s="15">
        <f>VLOOKUP(B:B,'Full Spare Parts List'!A:G,7,0)</f>
        <v>42</v>
      </c>
    </row>
    <row r="37" spans="1:4" s="25" customFormat="1" ht="30" customHeight="1" thickTop="1" thickBot="1">
      <c r="A37" s="45">
        <v>10</v>
      </c>
      <c r="B37" s="28">
        <v>30508001</v>
      </c>
      <c r="C37" s="15" t="str">
        <f>VLOOKUP(B:B,'Full Spare Parts List'!A:E,5,0)</f>
        <v>[E3/E4]Rear inner fender</v>
      </c>
      <c r="D37" s="15">
        <f>VLOOKUP(B:B,'Full Spare Parts List'!A:G,7,0)</f>
        <v>1</v>
      </c>
    </row>
    <row r="38" spans="1:4" s="25" customFormat="1" ht="30" customHeight="1" thickTop="1" thickBot="1">
      <c r="A38" s="46"/>
      <c r="B38" s="28">
        <v>40201001</v>
      </c>
      <c r="C38" s="15" t="str">
        <f>VLOOKUP(B:B,'Full Spare Parts List'!A:E,5,0)</f>
        <v>[E3/E4]Hexagon flange bolt</v>
      </c>
      <c r="D38" s="15">
        <f>VLOOKUP(B:B,'Full Spare Parts List'!A:G,7,0)</f>
        <v>2</v>
      </c>
    </row>
    <row r="39" spans="1:4" s="25" customFormat="1" ht="30" customHeight="1" thickTop="1" thickBot="1">
      <c r="A39" s="47"/>
      <c r="B39" s="28">
        <v>40201022</v>
      </c>
      <c r="C39" s="15" t="str">
        <f>VLOOKUP(B:B,'Full Spare Parts List'!A:E,5,0)</f>
        <v>[E3/E4]Cross recessed medium pan head bolt</v>
      </c>
      <c r="D39" s="15">
        <f>VLOOKUP(B:B,'Full Spare Parts List'!A:G,7,0)</f>
        <v>18</v>
      </c>
    </row>
    <row r="40" spans="1:4" s="25" customFormat="1" ht="30" customHeight="1" thickTop="1" thickBot="1">
      <c r="A40" s="45">
        <v>11</v>
      </c>
      <c r="B40" s="28">
        <v>30516003</v>
      </c>
      <c r="C40" s="15" t="str">
        <f>VLOOKUP(B:B,'Full Spare Parts List'!A:E,5,0)</f>
        <v>[E3/E4]Central guard</v>
      </c>
      <c r="D40" s="15">
        <f>VLOOKUP(B:B,'Full Spare Parts List'!A:G,7,0)</f>
        <v>1</v>
      </c>
    </row>
    <row r="41" spans="1:4" s="25" customFormat="1" ht="30" customHeight="1" thickTop="1" thickBot="1">
      <c r="A41" s="46"/>
      <c r="B41" s="28">
        <v>40206006</v>
      </c>
      <c r="C41" s="15" t="str">
        <f>VLOOKUP(B:B,'Full Spare Parts List'!A:E,5,0)</f>
        <v>[E3/E4]Cross recessed pan head tapping screw</v>
      </c>
      <c r="D41" s="15">
        <f>VLOOKUP(B:B,'Full Spare Parts List'!A:G,7,0)</f>
        <v>37</v>
      </c>
    </row>
    <row r="42" spans="1:4" s="25" customFormat="1" ht="30" customHeight="1" thickTop="1" thickBot="1">
      <c r="A42" s="46"/>
      <c r="B42" s="28">
        <v>40208001</v>
      </c>
      <c r="C42" s="15" t="str">
        <f>VLOOKUP(B:B,'Full Spare Parts List'!A:E,5,0)</f>
        <v>[E3/E4]Tapping clip plate</v>
      </c>
      <c r="D42" s="15">
        <f>VLOOKUP(B:B,'Full Spare Parts List'!A:G,7,0)</f>
        <v>42</v>
      </c>
    </row>
    <row r="43" spans="1:4" s="25" customFormat="1" ht="30" customHeight="1" thickTop="1" thickBot="1">
      <c r="A43" s="46"/>
      <c r="B43" s="28">
        <v>40206006</v>
      </c>
      <c r="C43" s="15" t="str">
        <f>VLOOKUP(B:B,'Full Spare Parts List'!A:E,5,0)</f>
        <v>[E3/E4]Cross recessed pan head tapping screw</v>
      </c>
      <c r="D43" s="15">
        <f>VLOOKUP(B:B,'Full Spare Parts List'!A:G,7,0)</f>
        <v>37</v>
      </c>
    </row>
    <row r="44" spans="1:4" s="25" customFormat="1" ht="30" customHeight="1" thickTop="1" thickBot="1">
      <c r="A44" s="47"/>
      <c r="B44" s="28">
        <v>40208001</v>
      </c>
      <c r="C44" s="15" t="str">
        <f>VLOOKUP(B:B,'Full Spare Parts List'!A:E,5,0)</f>
        <v>[E3/E4]Tapping clip plate</v>
      </c>
      <c r="D44" s="15">
        <f>VLOOKUP(B:B,'Full Spare Parts List'!A:G,7,0)</f>
        <v>42</v>
      </c>
    </row>
    <row r="45" spans="1:4" s="25" customFormat="1" ht="30" customHeight="1" thickTop="1" thickBot="1">
      <c r="A45" s="27">
        <v>12</v>
      </c>
      <c r="B45" s="28">
        <v>30603005</v>
      </c>
      <c r="C45" s="15" t="str">
        <f>VLOOKUP(B:B,'Full Spare Parts List'!A:E,5,0)</f>
        <v>[E3/E4]Intermediate guard plug cover</v>
      </c>
      <c r="D45" s="15">
        <f>VLOOKUP(B:B,'Full Spare Parts List'!A:G,7,0)</f>
        <v>1</v>
      </c>
    </row>
    <row r="46" spans="1:4" s="25" customFormat="1" ht="30" customHeight="1" thickTop="1" thickBot="1">
      <c r="A46" s="45">
        <v>13</v>
      </c>
      <c r="B46" s="28">
        <v>30518002</v>
      </c>
      <c r="C46" s="15" t="str">
        <f>VLOOKUP(B:B,'Full Spare Parts List'!A:E,5,0)</f>
        <v>[E4]Right intermediate guard</v>
      </c>
      <c r="D46" s="15">
        <f>VLOOKUP(B:B,'Full Spare Parts List'!A:G,7,0)</f>
        <v>1</v>
      </c>
    </row>
    <row r="47" spans="1:4" s="25" customFormat="1" ht="30" customHeight="1" thickTop="1" thickBot="1">
      <c r="A47" s="46"/>
      <c r="B47" s="28">
        <v>40201022</v>
      </c>
      <c r="C47" s="15" t="str">
        <f>VLOOKUP(B:B,'Full Spare Parts List'!A:E,5,0)</f>
        <v>[E3/E4]Cross recessed medium pan head bolt</v>
      </c>
      <c r="D47" s="15">
        <f>VLOOKUP(B:B,'Full Spare Parts List'!A:G,7,0)</f>
        <v>18</v>
      </c>
    </row>
    <row r="48" spans="1:4" s="25" customFormat="1" ht="30" customHeight="1" thickTop="1" thickBot="1">
      <c r="A48" s="46"/>
      <c r="B48" s="28">
        <v>40206006</v>
      </c>
      <c r="C48" s="15" t="str">
        <f>VLOOKUP(B:B,'Full Spare Parts List'!A:E,5,0)</f>
        <v>[E3/E4]Cross recessed pan head tapping screw</v>
      </c>
      <c r="D48" s="15">
        <f>VLOOKUP(B:B,'Full Spare Parts List'!A:G,7,0)</f>
        <v>37</v>
      </c>
    </row>
    <row r="49" spans="1:4" s="25" customFormat="1" ht="30" customHeight="1" thickTop="1" thickBot="1">
      <c r="A49" s="46"/>
      <c r="B49" s="28">
        <v>40208001</v>
      </c>
      <c r="C49" s="15" t="str">
        <f>VLOOKUP(B:B,'Full Spare Parts List'!A:E,5,0)</f>
        <v>[E3/E4]Tapping clip plate</v>
      </c>
      <c r="D49" s="15">
        <f>VLOOKUP(B:B,'Full Spare Parts List'!A:G,7,0)</f>
        <v>42</v>
      </c>
    </row>
    <row r="50" spans="1:4" s="25" customFormat="1" ht="30" customHeight="1" thickTop="1" thickBot="1">
      <c r="A50" s="46"/>
      <c r="B50" s="28">
        <v>40206006</v>
      </c>
      <c r="C50" s="15" t="str">
        <f>VLOOKUP(B:B,'Full Spare Parts List'!A:E,5,0)</f>
        <v>[E3/E4]Cross recessed pan head tapping screw</v>
      </c>
      <c r="D50" s="15">
        <f>VLOOKUP(B:B,'Full Spare Parts List'!A:G,7,0)</f>
        <v>37</v>
      </c>
    </row>
    <row r="51" spans="1:4" s="25" customFormat="1" ht="30" customHeight="1" thickTop="1" thickBot="1">
      <c r="A51" s="47"/>
      <c r="B51" s="28">
        <v>40208001</v>
      </c>
      <c r="C51" s="15" t="str">
        <f>VLOOKUP(B:B,'Full Spare Parts List'!A:E,5,0)</f>
        <v>[E3/E4]Tapping clip plate</v>
      </c>
      <c r="D51" s="15">
        <f>VLOOKUP(B:B,'Full Spare Parts List'!A:G,7,0)</f>
        <v>42</v>
      </c>
    </row>
    <row r="52" spans="1:4" s="25" customFormat="1" ht="30" customHeight="1" thickTop="1" thickBot="1">
      <c r="A52" s="27">
        <v>14</v>
      </c>
      <c r="B52" s="28">
        <v>10110001</v>
      </c>
      <c r="C52" s="15" t="e">
        <f>VLOOKUP(B:B,'Full Spare Parts List'!A:E,5,0)</f>
        <v>#N/A</v>
      </c>
      <c r="D52" s="15" t="e">
        <f>VLOOKUP(B:B,'Full Spare Parts List'!A:G,7,0)</f>
        <v>#N/A</v>
      </c>
    </row>
    <row r="53" spans="1:4" s="25" customFormat="1" ht="30" customHeight="1" thickTop="1" thickBot="1">
      <c r="A53" s="27">
        <v>15</v>
      </c>
      <c r="B53" s="28">
        <v>30522002</v>
      </c>
      <c r="C53" s="15" t="str">
        <f>VLOOKUP(B:B,'Full Spare Parts List'!A:E,5,0)</f>
        <v>[E3/E4]Charger cap</v>
      </c>
      <c r="D53" s="15">
        <f>VLOOKUP(B:B,'Full Spare Parts List'!A:G,7,0)</f>
        <v>1</v>
      </c>
    </row>
    <row r="54" spans="1:4" s="25" customFormat="1" ht="30" customHeight="1" thickTop="1" thickBot="1">
      <c r="A54" s="27">
        <v>18</v>
      </c>
      <c r="B54" s="28">
        <v>30602016</v>
      </c>
      <c r="C54" s="15" t="str">
        <f>VLOOKUP(B:B,'Full Spare Parts List'!A:E,5,0)</f>
        <v>[E3/E4]Helmet bucket cushion</v>
      </c>
      <c r="D54" s="15">
        <f>VLOOKUP(B:B,'Full Spare Parts List'!A:G,7,0)</f>
        <v>1</v>
      </c>
    </row>
    <row r="55" spans="1:4" ht="18" customHeight="1" thickTop="1"/>
  </sheetData>
  <mergeCells count="11">
    <mergeCell ref="A1:B1"/>
    <mergeCell ref="A2:D2"/>
    <mergeCell ref="A3:D3"/>
    <mergeCell ref="A4:D4"/>
    <mergeCell ref="A40:A44"/>
    <mergeCell ref="A46:A51"/>
    <mergeCell ref="A9:A17"/>
    <mergeCell ref="A18:A20"/>
    <mergeCell ref="A22:A30"/>
    <mergeCell ref="A31:A36"/>
    <mergeCell ref="A37:A39"/>
  </mergeCells>
  <phoneticPr fontId="11" type="noConversion"/>
  <conditionalFormatting sqref="B6:D54">
    <cfRule type="expression" dxfId="53" priority="5">
      <formula>MOD(COLUMN(),2)=1</formula>
    </cfRule>
    <cfRule type="expression" dxfId="52" priority="6">
      <formula>MOD(COLUMN(),2)=0</formula>
    </cfRule>
  </conditionalFormatting>
  <conditionalFormatting sqref="A6:A9 A18 A21:A22 A31 A37 A40 A45:A46 A52:A54">
    <cfRule type="expression" dxfId="51" priority="3">
      <formula>MOD(COLUMN(),2)=1</formula>
    </cfRule>
    <cfRule type="expression" dxfId="50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3.28515625" customWidth="1"/>
    <col min="3" max="3" width="54.7109375" customWidth="1"/>
    <col min="4" max="4" width="17.28515625" customWidth="1"/>
    <col min="5" max="5" width="51.42578125" customWidth="1"/>
    <col min="6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29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30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40201004</v>
      </c>
      <c r="C6" s="15" t="str">
        <f>VLOOKUP(B:B,'Full Spare Parts List'!A:E,5,0)</f>
        <v>[E3/E4]Hexagon flange bolt</v>
      </c>
      <c r="D6" s="15">
        <f>VLOOKUP(B:B,'Full Spare Parts List'!A:G,7,0)</f>
        <v>4</v>
      </c>
    </row>
    <row r="7" spans="1:4" s="25" customFormat="1" ht="30" customHeight="1" thickTop="1" thickBot="1">
      <c r="A7" s="27" t="s">
        <v>31</v>
      </c>
      <c r="B7" s="28">
        <v>30118003</v>
      </c>
      <c r="C7" s="15" t="str">
        <f>VLOOKUP(B:B,'Full Spare Parts List'!A:E,5,0)</f>
        <v>[E4]Rear seat pedal (left)</v>
      </c>
      <c r="D7" s="15">
        <f>VLOOKUP(B:B,'Full Spare Parts List'!A:G,7,0)</f>
        <v>1</v>
      </c>
    </row>
    <row r="8" spans="1:4" s="25" customFormat="1" ht="30" customHeight="1" thickTop="1" thickBot="1">
      <c r="A8" s="27" t="s">
        <v>32</v>
      </c>
      <c r="B8" s="28">
        <v>30118004</v>
      </c>
      <c r="C8" s="15" t="str">
        <f>VLOOKUP(B:B,'Full Spare Parts List'!A:E,5,0)</f>
        <v>[E4]Rear seat pedal (right)</v>
      </c>
      <c r="D8" s="15">
        <f>VLOOKUP(B:B,'Full Spare Parts List'!A:G,7,0)</f>
        <v>1</v>
      </c>
    </row>
    <row r="9" spans="1:4" ht="18" customHeight="1" thickTop="1">
      <c r="A9" s="9"/>
      <c r="B9" s="10"/>
      <c r="C9" s="10"/>
      <c r="D9" s="10"/>
    </row>
  </sheetData>
  <mergeCells count="4">
    <mergeCell ref="A2:D2"/>
    <mergeCell ref="A3:D3"/>
    <mergeCell ref="A4:D4"/>
    <mergeCell ref="A1:B1"/>
  </mergeCells>
  <phoneticPr fontId="11" type="noConversion"/>
  <conditionalFormatting sqref="B6:D8">
    <cfRule type="expression" dxfId="49" priority="5">
      <formula>MOD(COLUMN(),2)=1</formula>
    </cfRule>
    <cfRule type="expression" dxfId="48" priority="6">
      <formula>MOD(COLUMN(),2)=0</formula>
    </cfRule>
  </conditionalFormatting>
  <conditionalFormatting sqref="A6:A8">
    <cfRule type="expression" dxfId="47" priority="3">
      <formula>MOD(COLUMN(),2)=1</formula>
    </cfRule>
    <cfRule type="expression" dxfId="46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4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0.7109375" customWidth="1"/>
    <col min="3" max="3" width="57.140625" customWidth="1"/>
    <col min="4" max="4" width="9.7109375" customWidth="1"/>
    <col min="5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33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33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48">
        <v>1</v>
      </c>
      <c r="B6" s="28">
        <v>30410002</v>
      </c>
      <c r="C6" s="15" t="str">
        <f>VLOOKUP(B:B,'Full Spare Parts List'!A:E,5,0)</f>
        <v>[E3/E4]End cap cover(black)</v>
      </c>
      <c r="D6" s="15">
        <f>VLOOKUP(B:B,'Full Spare Parts List'!A:G,7,0)</f>
        <v>1</v>
      </c>
    </row>
    <row r="7" spans="1:4" s="25" customFormat="1" ht="30" customHeight="1" thickTop="1" thickBot="1">
      <c r="A7" s="46"/>
      <c r="B7" s="28">
        <v>30410022</v>
      </c>
      <c r="C7" s="15" t="str">
        <f>VLOOKUP(B:B,'Full Spare Parts List'!A:E,5,0)</f>
        <v>[E3/E4]End cap cover( matte black)</v>
      </c>
      <c r="D7" s="15">
        <f>VLOOKUP(B:B,'Full Spare Parts List'!A:G,7,0)</f>
        <v>1</v>
      </c>
    </row>
    <row r="8" spans="1:4" s="25" customFormat="1" ht="30" customHeight="1" thickTop="1" thickBot="1">
      <c r="A8" s="46"/>
      <c r="B8" s="28">
        <v>30410024</v>
      </c>
      <c r="C8" s="15" t="str">
        <f>VLOOKUP(B:B,'Full Spare Parts List'!A:E,5,0)</f>
        <v>[E3/E4]End cap cover( matte grey)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28">
        <v>30410020</v>
      </c>
      <c r="C9" s="15" t="str">
        <f>VLOOKUP(B:B,'Full Spare Parts List'!A:E,5,0)</f>
        <v>[E3/E4]End cap cover(pearl white)</v>
      </c>
      <c r="D9" s="15">
        <f>VLOOKUP(B:B,'Full Spare Parts List'!A:G,7,0)</f>
        <v>1</v>
      </c>
    </row>
    <row r="10" spans="1:4" s="25" customFormat="1" ht="30" customHeight="1" thickTop="1" thickBot="1">
      <c r="A10" s="46"/>
      <c r="B10" s="28">
        <v>30410021</v>
      </c>
      <c r="C10" s="15" t="str">
        <f>VLOOKUP(B:B,'Full Spare Parts List'!A:E,5,0)</f>
        <v>[E3/E4]End cap cover(pearl red)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28">
        <v>30410004</v>
      </c>
      <c r="C11" s="15" t="str">
        <f>VLOOKUP(B:B,'Full Spare Parts List'!A:E,5,0)</f>
        <v>[E3/E4]End cap cover(blue)</v>
      </c>
      <c r="D11" s="15">
        <f>VLOOKUP(B:B,'Full Spare Parts List'!A:G,7,0)</f>
        <v>1</v>
      </c>
    </row>
    <row r="12" spans="1:4" s="25" customFormat="1" ht="30" customHeight="1" thickTop="1" thickBot="1">
      <c r="A12" s="46"/>
      <c r="B12" s="28">
        <v>30410019</v>
      </c>
      <c r="C12" s="15" t="str">
        <f>VLOOKUP(B:B,'Full Spare Parts List'!A:E,5,0)</f>
        <v>[E3/E4]End cap cover(gray)</v>
      </c>
      <c r="D12" s="15">
        <f>VLOOKUP(B:B,'Full Spare Parts List'!A:G,7,0)</f>
        <v>1</v>
      </c>
    </row>
    <row r="13" spans="1:4" s="25" customFormat="1" ht="30" customHeight="1" thickTop="1" thickBot="1">
      <c r="A13" s="47"/>
      <c r="B13" s="28">
        <v>40201027</v>
      </c>
      <c r="C13" s="15" t="str">
        <f>VLOOKUP(B:B,'Full Spare Parts List'!A:E,5,0)</f>
        <v>[E3/E4]Cross recessed medium pan head bolt</v>
      </c>
      <c r="D13" s="15">
        <f>VLOOKUP(B:B,'Full Spare Parts List'!A:G,7,0)</f>
        <v>2</v>
      </c>
    </row>
    <row r="14" spans="1:4" s="25" customFormat="1" ht="30" customHeight="1" thickTop="1" thickBot="1">
      <c r="A14" s="45">
        <v>2</v>
      </c>
      <c r="B14" s="28">
        <v>30411002</v>
      </c>
      <c r="C14" s="15" t="str">
        <f>VLOOKUP(B:B,'Full Spare Parts List'!A:E,5,0)</f>
        <v>[E3/E4]End cap(black)</v>
      </c>
      <c r="D14" s="15">
        <f>VLOOKUP(B:B,'Full Spare Parts List'!A:G,7,0)</f>
        <v>1</v>
      </c>
    </row>
    <row r="15" spans="1:4" s="25" customFormat="1" ht="30" customHeight="1" thickTop="1" thickBot="1">
      <c r="A15" s="46"/>
      <c r="B15" s="28">
        <v>30411033</v>
      </c>
      <c r="C15" s="15" t="str">
        <f>VLOOKUP(B:B,'Full Spare Parts List'!A:E,5,0)</f>
        <v>[E3/E4]End cap(matte black)</v>
      </c>
      <c r="D15" s="15">
        <f>VLOOKUP(B:B,'Full Spare Parts List'!A:G,7,0)</f>
        <v>1</v>
      </c>
    </row>
    <row r="16" spans="1:4" s="25" customFormat="1" ht="30" customHeight="1" thickTop="1" thickBot="1">
      <c r="A16" s="46"/>
      <c r="B16" s="28">
        <v>30411035</v>
      </c>
      <c r="C16" s="15" t="str">
        <f>VLOOKUP(B:B,'Full Spare Parts List'!A:E,5,0)</f>
        <v>[E3/E4]End cap( matte grey)</v>
      </c>
      <c r="D16" s="15">
        <f>VLOOKUP(B:B,'Full Spare Parts List'!A:G,7,0)</f>
        <v>1</v>
      </c>
    </row>
    <row r="17" spans="1:4" s="25" customFormat="1" ht="30" customHeight="1" thickTop="1" thickBot="1">
      <c r="A17" s="46"/>
      <c r="B17" s="28">
        <v>30411031</v>
      </c>
      <c r="C17" s="15" t="str">
        <f>VLOOKUP(B:B,'Full Spare Parts List'!A:E,5,0)</f>
        <v>[E3/E4]End cap(pearl white)</v>
      </c>
      <c r="D17" s="15">
        <f>VLOOKUP(B:B,'Full Spare Parts List'!A:G,7,0)</f>
        <v>1</v>
      </c>
    </row>
    <row r="18" spans="1:4" s="25" customFormat="1" ht="30" customHeight="1" thickTop="1" thickBot="1">
      <c r="A18" s="46"/>
      <c r="B18" s="28">
        <v>30411032</v>
      </c>
      <c r="C18" s="15" t="str">
        <f>VLOOKUP(B:B,'Full Spare Parts List'!A:E,5,0)</f>
        <v>[E3/E4]End cap(pearl red)</v>
      </c>
      <c r="D18" s="15">
        <f>VLOOKUP(B:B,'Full Spare Parts List'!A:G,7,0)</f>
        <v>1</v>
      </c>
    </row>
    <row r="19" spans="1:4" s="25" customFormat="1" ht="30" customHeight="1" thickTop="1" thickBot="1">
      <c r="A19" s="46"/>
      <c r="B19" s="28">
        <v>30411004</v>
      </c>
      <c r="C19" s="15" t="str">
        <f>VLOOKUP(B:B,'Full Spare Parts List'!A:E,5,0)</f>
        <v>[E3/E4]End cap(blue)</v>
      </c>
      <c r="D19" s="15">
        <f>VLOOKUP(B:B,'Full Spare Parts List'!A:G,7,0)</f>
        <v>1</v>
      </c>
    </row>
    <row r="20" spans="1:4" s="25" customFormat="1" ht="30" customHeight="1" thickTop="1" thickBot="1">
      <c r="A20" s="46"/>
      <c r="B20" s="28">
        <v>30411030</v>
      </c>
      <c r="C20" s="15" t="str">
        <f>VLOOKUP(B:B,'Full Spare Parts List'!A:E,5,0)</f>
        <v>[E3/E4]End cap(gray)</v>
      </c>
      <c r="D20" s="15">
        <f>VLOOKUP(B:B,'Full Spare Parts List'!A:G,7,0)</f>
        <v>1</v>
      </c>
    </row>
    <row r="21" spans="1:4" s="25" customFormat="1" ht="30" customHeight="1" thickTop="1" thickBot="1">
      <c r="A21" s="46"/>
      <c r="B21" s="28">
        <v>40206006</v>
      </c>
      <c r="C21" s="15" t="str">
        <f>VLOOKUP(B:B,'Full Spare Parts List'!A:E,5,0)</f>
        <v>[E3/E4]Cross recessed pan head tapping screw</v>
      </c>
      <c r="D21" s="15">
        <f>VLOOKUP(B:B,'Full Spare Parts List'!A:G,7,0)</f>
        <v>37</v>
      </c>
    </row>
    <row r="22" spans="1:4" s="25" customFormat="1" ht="30" customHeight="1" thickTop="1" thickBot="1">
      <c r="A22" s="47"/>
      <c r="B22" s="28">
        <v>40208001</v>
      </c>
      <c r="C22" s="15" t="str">
        <f>VLOOKUP(B:B,'Full Spare Parts List'!A:E,5,0)</f>
        <v>[E3/E4]Tapping clip plate</v>
      </c>
      <c r="D22" s="15">
        <f>VLOOKUP(B:B,'Full Spare Parts List'!A:G,7,0)</f>
        <v>42</v>
      </c>
    </row>
    <row r="23" spans="1:4" s="25" customFormat="1" ht="30" customHeight="1" thickTop="1" thickBot="1">
      <c r="A23" s="27">
        <v>3</v>
      </c>
      <c r="B23" s="28">
        <v>10504013</v>
      </c>
      <c r="C23" s="15" t="str">
        <f>VLOOKUP(B:B,'Full Spare Parts List'!A:E,5,0)</f>
        <v>[E3/E4]Rear tail lamp</v>
      </c>
      <c r="D23" s="15">
        <f>VLOOKUP(B:B,'Full Spare Parts List'!A:G,7,0)</f>
        <v>1</v>
      </c>
    </row>
    <row r="24" spans="1:4" s="25" customFormat="1" ht="30" customHeight="1" thickTop="1" thickBot="1">
      <c r="A24" s="45">
        <v>4</v>
      </c>
      <c r="B24" s="28">
        <v>30509001</v>
      </c>
      <c r="C24" s="15" t="str">
        <f>VLOOKUP(B:B,'Full Spare Parts List'!A:E,5,0)</f>
        <v>[E3/E4]License plate mounting plate</v>
      </c>
      <c r="D24" s="15">
        <f>VLOOKUP(B:B,'Full Spare Parts List'!A:G,7,0)</f>
        <v>0</v>
      </c>
    </row>
    <row r="25" spans="1:4" s="25" customFormat="1" ht="30" customHeight="1" thickTop="1" thickBot="1">
      <c r="A25" s="47"/>
      <c r="B25" s="28">
        <v>40206004</v>
      </c>
      <c r="C25" s="15" t="str">
        <f>VLOOKUP(B:B,'Full Spare Parts List'!A:E,5,0)</f>
        <v>[E3/E4]Cross recessed pan head tapping screw</v>
      </c>
      <c r="D25" s="15">
        <f>VLOOKUP(B:B,'Full Spare Parts List'!A:G,7,0)</f>
        <v>10</v>
      </c>
    </row>
    <row r="26" spans="1:4" s="25" customFormat="1" ht="30" customHeight="1" thickTop="1" thickBot="1">
      <c r="A26" s="45">
        <v>5</v>
      </c>
      <c r="B26" s="28">
        <v>30706005</v>
      </c>
      <c r="C26" s="15" t="str">
        <f>VLOOKUP(B:B,'Full Spare Parts List'!A:E,5,0)</f>
        <v>[N&amp;M]Lisence plate holder</v>
      </c>
      <c r="D26" s="15">
        <f>VLOOKUP(B:B,'Full Spare Parts List'!A:G,7,0)</f>
        <v>1</v>
      </c>
    </row>
    <row r="27" spans="1:4" s="25" customFormat="1" ht="30" customHeight="1" thickTop="1" thickBot="1">
      <c r="A27" s="46"/>
      <c r="B27" s="28">
        <v>30714054</v>
      </c>
      <c r="C27" s="15" t="str">
        <f>VLOOKUP(B:B,'Full Spare Parts List'!A:E,5,0)</f>
        <v>[N&amp;M]Lisence plate enhanced holder</v>
      </c>
      <c r="D27" s="15">
        <f>VLOOKUP(B:B,'Full Spare Parts List'!A:G,7,0)</f>
        <v>1</v>
      </c>
    </row>
    <row r="28" spans="1:4" s="25" customFormat="1" ht="30" customHeight="1" thickTop="1" thickBot="1">
      <c r="A28" s="46"/>
      <c r="B28" s="28">
        <v>40201057</v>
      </c>
      <c r="C28" s="15" t="str">
        <f>VLOOKUP(B:B,'Full Spare Parts List'!A:E,5,0)</f>
        <v>Pan head bolt in cross groove</v>
      </c>
      <c r="D28" s="15">
        <f>VLOOKUP(B:B,'Full Spare Parts List'!A:G,7,0)</f>
        <v>0</v>
      </c>
    </row>
    <row r="29" spans="1:4" s="25" customFormat="1" ht="30" customHeight="1" thickTop="1" thickBot="1">
      <c r="A29" s="47"/>
      <c r="B29" s="28">
        <v>40202016</v>
      </c>
      <c r="C29" s="15" t="str">
        <f>VLOOKUP(B:B,'Full Spare Parts List'!A:E,5,0)</f>
        <v>Hexagon flange self-locking nut</v>
      </c>
      <c r="D29" s="15">
        <f>VLOOKUP(B:B,'Full Spare Parts List'!A:G,7,0)</f>
        <v>0</v>
      </c>
    </row>
    <row r="30" spans="1:4" s="25" customFormat="1" ht="30" customHeight="1" thickTop="1" thickBot="1">
      <c r="A30" s="27">
        <v>6</v>
      </c>
      <c r="B30" s="28">
        <v>30706001</v>
      </c>
      <c r="C30" s="15" t="str">
        <f>VLOOKUP(B:B,'Full Spare Parts List'!A:E,5,0)</f>
        <v>[E3/E4]Rear license plate</v>
      </c>
      <c r="D30" s="15">
        <f>VLOOKUP(B:B,'Full Spare Parts List'!A:G,7,0)</f>
        <v>1</v>
      </c>
    </row>
    <row r="31" spans="1:4" s="25" customFormat="1" ht="30" customHeight="1" thickTop="1" thickBot="1">
      <c r="A31" s="27">
        <v>8</v>
      </c>
      <c r="B31" s="28">
        <v>20802001</v>
      </c>
      <c r="C31" s="15" t="str">
        <f>VLOOKUP(B:B,'Full Spare Parts List'!A:E,5,0)</f>
        <v>Rear reflector</v>
      </c>
      <c r="D31" s="15">
        <f>VLOOKUP(B:B,'Full Spare Parts List'!A:G,7,0)</f>
        <v>1</v>
      </c>
    </row>
    <row r="32" spans="1:4" s="25" customFormat="1" ht="30" customHeight="1" thickTop="1" thickBot="1">
      <c r="A32" s="45">
        <v>9</v>
      </c>
      <c r="B32" s="28">
        <v>10502015</v>
      </c>
      <c r="C32" s="15" t="str">
        <f>VLOOKUP(B:B,'Full Spare Parts List'!A:E,5,0)</f>
        <v>[E3/E4]Left turn signal lamp assembly</v>
      </c>
      <c r="D32" s="15">
        <f>VLOOKUP(B:B,'Full Spare Parts List'!A:G,7,0)</f>
        <v>1</v>
      </c>
    </row>
    <row r="33" spans="1:4" s="25" customFormat="1" ht="30" customHeight="1" thickTop="1" thickBot="1">
      <c r="A33" s="46"/>
      <c r="B33" s="28">
        <v>10502016</v>
      </c>
      <c r="C33" s="15" t="str">
        <f>VLOOKUP(B:B,'Full Spare Parts List'!A:E,5,0)</f>
        <v>[E3/E4]Right turn signal lamp assembly</v>
      </c>
      <c r="D33" s="15">
        <f>VLOOKUP(B:B,'Full Spare Parts List'!A:G,7,0)</f>
        <v>1</v>
      </c>
    </row>
    <row r="34" spans="1:4" ht="18" customHeight="1" thickTop="1"/>
  </sheetData>
  <mergeCells count="9">
    <mergeCell ref="A1:B1"/>
    <mergeCell ref="A2:D2"/>
    <mergeCell ref="A3:D3"/>
    <mergeCell ref="A4:D4"/>
    <mergeCell ref="A6:A13"/>
    <mergeCell ref="A14:A22"/>
    <mergeCell ref="A24:A25"/>
    <mergeCell ref="A26:A29"/>
    <mergeCell ref="A32:A33"/>
  </mergeCells>
  <phoneticPr fontId="11" type="noConversion"/>
  <conditionalFormatting sqref="A30:A32 B6:D33">
    <cfRule type="expression" dxfId="45" priority="5">
      <formula>MOD(COLUMN(),2)=1</formula>
    </cfRule>
    <cfRule type="expression" dxfId="44" priority="6">
      <formula>MOD(COLUMN(),2)=0</formula>
    </cfRule>
  </conditionalFormatting>
  <conditionalFormatting sqref="A6 A14 A23:A24 A26">
    <cfRule type="expression" dxfId="43" priority="3">
      <formula>MOD(COLUMN(),2)=1</formula>
    </cfRule>
    <cfRule type="expression" dxfId="4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9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1.42578125" customWidth="1"/>
    <col min="3" max="3" width="62.140625" customWidth="1"/>
    <col min="4" max="4" width="10.42578125" customWidth="1"/>
    <col min="5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36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36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20206002</v>
      </c>
      <c r="C6" s="15" t="str">
        <f>VLOOKUP(B:B,'Full Spare Parts List'!A:E,5,0)</f>
        <v>[E3/E4]Front wheel axle</v>
      </c>
      <c r="D6" s="15">
        <f>VLOOKUP(B:B,'Full Spare Parts List'!A:G,7,0)</f>
        <v>3</v>
      </c>
    </row>
    <row r="7" spans="1:4" s="25" customFormat="1" ht="30" customHeight="1" thickTop="1" thickBot="1">
      <c r="A7" s="45">
        <v>2</v>
      </c>
      <c r="B7" s="15">
        <v>30205001</v>
      </c>
      <c r="C7" s="15" t="str">
        <f>VLOOKUP(B:B,'Full Spare Parts List'!A:E,5,0)</f>
        <v>[E3/E4]Rear bottom fork (Left)</v>
      </c>
      <c r="D7" s="15">
        <f>VLOOKUP(B:B,'Full Spare Parts List'!A:G,7,0)</f>
        <v>1</v>
      </c>
    </row>
    <row r="8" spans="1:4" s="25" customFormat="1" ht="30" customHeight="1" thickTop="1" thickBot="1">
      <c r="A8" s="46"/>
      <c r="B8" s="15">
        <v>20502001</v>
      </c>
      <c r="C8" s="15" t="str">
        <f>VLOOKUP(B:B,'Full Spare Parts List'!A:E,5,0)</f>
        <v>[E3/E4]Bottom fork shaft Cushion collar</v>
      </c>
      <c r="D8" s="15">
        <f>VLOOKUP(B:B,'Full Spare Parts List'!A:G,7,0)</f>
        <v>1</v>
      </c>
    </row>
    <row r="9" spans="1:4" s="25" customFormat="1" ht="30" customHeight="1" thickTop="1" thickBot="1">
      <c r="A9" s="47"/>
      <c r="B9" s="15">
        <v>20503001</v>
      </c>
      <c r="C9" s="15" t="str">
        <f>VLOOKUP(B:B,'Full Spare Parts List'!A:E,5,0)</f>
        <v>[E3/E4]Rear shock absorber Cushion collar</v>
      </c>
      <c r="D9" s="15">
        <f>VLOOKUP(B:B,'Full Spare Parts List'!A:G,7,0)</f>
        <v>1</v>
      </c>
    </row>
    <row r="10" spans="1:4" s="25" customFormat="1" ht="30" customHeight="1" thickTop="1" thickBot="1">
      <c r="A10" s="45">
        <v>3</v>
      </c>
      <c r="B10" s="15">
        <v>30209001</v>
      </c>
      <c r="C10" s="15" t="str">
        <f>VLOOKUP(B:B,'Full Spare Parts List'!A:E,5,0)</f>
        <v>[E3/E4]Bottom fork bushing</v>
      </c>
      <c r="D10" s="15">
        <f>VLOOKUP(B:B,'Full Spare Parts List'!A:G,7,0)</f>
        <v>1</v>
      </c>
    </row>
    <row r="11" spans="1:4" s="25" customFormat="1" ht="30" customHeight="1" thickTop="1" thickBot="1">
      <c r="A11" s="47"/>
      <c r="B11" s="15">
        <v>30601001</v>
      </c>
      <c r="C11" s="15" t="str">
        <f>VLOOKUP(B:B,'Full Spare Parts List'!A:E,5,0)</f>
        <v>[E3/E4]Bottom fork bushing positioning rubber gasket</v>
      </c>
      <c r="D11" s="15">
        <f>VLOOKUP(B:B,'Full Spare Parts List'!A:G,7,0)</f>
        <v>2</v>
      </c>
    </row>
    <row r="12" spans="1:4" s="25" customFormat="1" ht="30" customHeight="1" thickTop="1" thickBot="1">
      <c r="A12" s="45">
        <v>4</v>
      </c>
      <c r="B12" s="15">
        <v>30202011</v>
      </c>
      <c r="C12" s="15" t="str">
        <f>VLOOKUP(B:B,'Full Spare Parts List'!A:E,5,0)</f>
        <v>N-GT Rear shock absorber</v>
      </c>
      <c r="D12" s="15">
        <f>VLOOKUP(B:B,'Full Spare Parts List'!A:G,7,0)</f>
        <v>2</v>
      </c>
    </row>
    <row r="13" spans="1:4" s="25" customFormat="1" ht="30" customHeight="1" thickTop="1" thickBot="1">
      <c r="A13" s="46"/>
      <c r="B13" s="15">
        <v>40201006</v>
      </c>
      <c r="C13" s="15" t="str">
        <f>VLOOKUP(B:B,'Full Spare Parts List'!A:E,5,0)</f>
        <v>[E3/E4]Hexagon flange bolt</v>
      </c>
      <c r="D13" s="15">
        <f>VLOOKUP(B:B,'Full Spare Parts List'!A:G,7,0)</f>
        <v>2</v>
      </c>
    </row>
    <row r="14" spans="1:4" s="25" customFormat="1" ht="30" customHeight="1" thickTop="1" thickBot="1">
      <c r="A14" s="46"/>
      <c r="B14" s="15">
        <v>40202007</v>
      </c>
      <c r="C14" s="15" t="str">
        <f>VLOOKUP(B:B,'Full Spare Parts List'!A:E,5,0)</f>
        <v>[E3/E4]Hexagon flange self-locking nut</v>
      </c>
      <c r="D14" s="15">
        <f>VLOOKUP(B:B,'Full Spare Parts List'!A:G,7,0)</f>
        <v>3</v>
      </c>
    </row>
    <row r="15" spans="1:4" s="25" customFormat="1" ht="30" customHeight="1" thickTop="1" thickBot="1">
      <c r="A15" s="47"/>
      <c r="B15" s="15">
        <v>40201005</v>
      </c>
      <c r="C15" s="15" t="str">
        <f>VLOOKUP(B:B,'Full Spare Parts List'!A:E,5,0)</f>
        <v>[E3/E4]Hexagon flange bolt</v>
      </c>
      <c r="D15" s="15">
        <f>VLOOKUP(B:B,'Full Spare Parts List'!A:G,7,0)</f>
        <v>4</v>
      </c>
    </row>
    <row r="16" spans="1:4" s="25" customFormat="1" ht="30" customHeight="1" thickTop="1" thickBot="1">
      <c r="A16" s="45">
        <v>5</v>
      </c>
      <c r="B16" s="15">
        <v>30206001</v>
      </c>
      <c r="C16" s="15" t="str">
        <f>VLOOKUP(B:B,'Full Spare Parts List'!A:E,5,0)</f>
        <v>[E3/E4]Rear bottom fork (Right)</v>
      </c>
      <c r="D16" s="15">
        <f>VLOOKUP(B:B,'Full Spare Parts List'!A:G,7,0)</f>
        <v>1</v>
      </c>
    </row>
    <row r="17" spans="1:4" s="25" customFormat="1" ht="30" customHeight="1" thickTop="1" thickBot="1">
      <c r="A17" s="46"/>
      <c r="B17" s="15">
        <v>20502001</v>
      </c>
      <c r="C17" s="15" t="str">
        <f>VLOOKUP(B:B,'Full Spare Parts List'!A:E,5,0)</f>
        <v>[E3/E4]Bottom fork shaft Cushion collar</v>
      </c>
      <c r="D17" s="15">
        <f>VLOOKUP(B:B,'Full Spare Parts List'!A:G,7,0)</f>
        <v>1</v>
      </c>
    </row>
    <row r="18" spans="1:4" s="25" customFormat="1" ht="30" customHeight="1" thickTop="1" thickBot="1">
      <c r="A18" s="46"/>
      <c r="B18" s="15">
        <v>20503001</v>
      </c>
      <c r="C18" s="15" t="str">
        <f>VLOOKUP(B:B,'Full Spare Parts List'!A:E,5,0)</f>
        <v>[E3/E4]Rear shock absorber Cushion collar</v>
      </c>
      <c r="D18" s="15">
        <f>VLOOKUP(B:B,'Full Spare Parts List'!A:G,7,0)</f>
        <v>1</v>
      </c>
    </row>
    <row r="19" spans="1:4" s="25" customFormat="1" ht="30" customHeight="1" thickTop="1" thickBot="1">
      <c r="A19" s="47"/>
      <c r="B19" s="15">
        <v>40201005</v>
      </c>
      <c r="C19" s="15" t="str">
        <f>VLOOKUP(B:B,'Full Spare Parts List'!A:E,5,0)</f>
        <v>[E3/E4]Hexagon flange bolt</v>
      </c>
      <c r="D19" s="15">
        <f>VLOOKUP(B:B,'Full Spare Parts List'!A:G,7,0)</f>
        <v>4</v>
      </c>
    </row>
    <row r="20" spans="1:4" s="25" customFormat="1" ht="30" customHeight="1" thickTop="1" thickBot="1">
      <c r="A20" s="45">
        <v>6</v>
      </c>
      <c r="B20" s="15">
        <v>30202011</v>
      </c>
      <c r="C20" s="15" t="str">
        <f>VLOOKUP(B:B,'Full Spare Parts List'!A:E,5,0)</f>
        <v>N-GT Rear shock absorber</v>
      </c>
      <c r="D20" s="15">
        <f>VLOOKUP(B:B,'Full Spare Parts List'!A:G,7,0)</f>
        <v>2</v>
      </c>
    </row>
    <row r="21" spans="1:4" s="25" customFormat="1" ht="30" customHeight="1" thickTop="1" thickBot="1">
      <c r="A21" s="46"/>
      <c r="B21" s="15">
        <v>40201006</v>
      </c>
      <c r="C21" s="15" t="str">
        <f>VLOOKUP(B:B,'Full Spare Parts List'!A:E,5,0)</f>
        <v>[E3/E4]Hexagon flange bolt</v>
      </c>
      <c r="D21" s="15">
        <f>VLOOKUP(B:B,'Full Spare Parts List'!A:G,7,0)</f>
        <v>2</v>
      </c>
    </row>
    <row r="22" spans="1:4" s="25" customFormat="1" ht="30" customHeight="1" thickTop="1" thickBot="1">
      <c r="A22" s="46"/>
      <c r="B22" s="15">
        <v>40202007</v>
      </c>
      <c r="C22" s="15" t="str">
        <f>VLOOKUP(B:B,'Full Spare Parts List'!A:E,5,0)</f>
        <v>[E3/E4]Hexagon flange self-locking nut</v>
      </c>
      <c r="D22" s="15">
        <f>VLOOKUP(B:B,'Full Spare Parts List'!A:G,7,0)</f>
        <v>3</v>
      </c>
    </row>
    <row r="23" spans="1:4" s="25" customFormat="1" ht="30" customHeight="1" thickTop="1" thickBot="1">
      <c r="A23" s="47"/>
      <c r="B23" s="15">
        <v>40201005</v>
      </c>
      <c r="C23" s="15" t="str">
        <f>VLOOKUP(B:B,'Full Spare Parts List'!A:E,5,0)</f>
        <v>[E3/E4]Hexagon flange bolt</v>
      </c>
      <c r="D23" s="15">
        <f>VLOOKUP(B:B,'Full Spare Parts List'!A:G,7,0)</f>
        <v>4</v>
      </c>
    </row>
    <row r="24" spans="1:4" s="25" customFormat="1" ht="30" customHeight="1" thickTop="1" thickBot="1">
      <c r="A24" s="12">
        <v>7</v>
      </c>
      <c r="B24" s="15">
        <v>40202009</v>
      </c>
      <c r="C24" s="15" t="str">
        <f>VLOOKUP(B:B,'Full Spare Parts List'!A:E,5,0)</f>
        <v>[E3/E4]Full metal inserts hexagon lock nut</v>
      </c>
      <c r="D24" s="15">
        <f>VLOOKUP(B:B,'Full Spare Parts List'!A:G,7,0)</f>
        <v>2</v>
      </c>
    </row>
    <row r="25" spans="1:4" s="25" customFormat="1" ht="30" customHeight="1" thickTop="1" thickBot="1">
      <c r="A25" s="45">
        <v>8</v>
      </c>
      <c r="B25" s="15">
        <v>20206002</v>
      </c>
      <c r="C25" s="15" t="str">
        <f>VLOOKUP(B:B,'Full Spare Parts List'!A:E,5,0)</f>
        <v>[E3/E4]Front wheel axle</v>
      </c>
      <c r="D25" s="15">
        <f>VLOOKUP(B:B,'Full Spare Parts List'!A:G,7,0)</f>
        <v>3</v>
      </c>
    </row>
    <row r="26" spans="1:4" s="25" customFormat="1" ht="30" customHeight="1" thickTop="1" thickBot="1">
      <c r="A26" s="47"/>
      <c r="B26" s="15">
        <v>40202010</v>
      </c>
      <c r="C26" s="15" t="str">
        <f>VLOOKUP(B:B,'Full Spare Parts List'!A:E,5,0)</f>
        <v>[E3/E4]Hexagon nut</v>
      </c>
      <c r="D26" s="15">
        <f>VLOOKUP(B:B,'Full Spare Parts List'!A:G,7,0)</f>
        <v>2</v>
      </c>
    </row>
    <row r="27" spans="1:4" s="25" customFormat="1" ht="30" customHeight="1" thickTop="1" thickBot="1">
      <c r="A27" s="12">
        <v>9</v>
      </c>
      <c r="B27" s="15">
        <v>30512005</v>
      </c>
      <c r="C27" s="15" t="str">
        <f>VLOOKUP(B:B,'Full Spare Parts List'!A:E,5,0)</f>
        <v>[E3/E4]Rear fender</v>
      </c>
      <c r="D27" s="15">
        <f>VLOOKUP(B:B,'Full Spare Parts List'!A:G,7,0)</f>
        <v>1</v>
      </c>
    </row>
    <row r="28" spans="1:4" s="25" customFormat="1" ht="30" customHeight="1" thickTop="1" thickBot="1">
      <c r="A28" s="12">
        <v>10</v>
      </c>
      <c r="B28" s="15">
        <v>30603038</v>
      </c>
      <c r="C28" s="15" t="str">
        <f>VLOOKUP(B:B,'Full Spare Parts List'!A:E,5,0)</f>
        <v>N-DOT rear wheel fender cover cap</v>
      </c>
      <c r="D28" s="15">
        <f>VLOOKUP(B:B,'Full Spare Parts List'!A:G,7,0)</f>
        <v>1</v>
      </c>
    </row>
    <row r="29" spans="1:4" ht="18" customHeight="1" thickTop="1"/>
  </sheetData>
  <mergeCells count="10">
    <mergeCell ref="A1:B1"/>
    <mergeCell ref="A2:D2"/>
    <mergeCell ref="A3:D3"/>
    <mergeCell ref="A4:D4"/>
    <mergeCell ref="A25:A26"/>
    <mergeCell ref="A7:A9"/>
    <mergeCell ref="A10:A11"/>
    <mergeCell ref="A12:A15"/>
    <mergeCell ref="A16:A19"/>
    <mergeCell ref="A20:A23"/>
  </mergeCells>
  <phoneticPr fontId="11" type="noConversion"/>
  <conditionalFormatting sqref="A27:A28 B6:D28">
    <cfRule type="expression" dxfId="41" priority="13">
      <formula>MOD(COLUMN(),2)=1</formula>
    </cfRule>
    <cfRule type="expression" dxfId="40" priority="14">
      <formula>MOD(COLUMN(),2)=0</formula>
    </cfRule>
  </conditionalFormatting>
  <conditionalFormatting sqref="A6:A7 A10 A12 A16 A20 A24:A25">
    <cfRule type="expression" dxfId="39" priority="5">
      <formula>MOD(COLUMN(),2)=1</formula>
    </cfRule>
    <cfRule type="expression" dxfId="38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1.7109375" customWidth="1"/>
    <col min="3" max="3" width="54.7109375" customWidth="1"/>
    <col min="4" max="4" width="18.5703125" customWidth="1"/>
    <col min="5" max="5" width="49.85546875" customWidth="1"/>
    <col min="6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39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39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12">
        <v>1</v>
      </c>
      <c r="B6" s="15">
        <v>70104002</v>
      </c>
      <c r="C6" s="15" t="str">
        <f>VLOOKUP(B:B,'Full Spare Parts List'!A:E,5,0)</f>
        <v>[E3/E4]N1S Rear disc brake pad set</v>
      </c>
      <c r="D6" s="15">
        <f>VLOOKUP(B:B,'Full Spare Parts List'!A:G,7,0)</f>
        <v>1</v>
      </c>
    </row>
    <row r="7" spans="1:4" s="25" customFormat="1" ht="30" customHeight="1" thickTop="1" thickBot="1">
      <c r="A7" s="45">
        <v>2</v>
      </c>
      <c r="B7" s="15">
        <v>70102002</v>
      </c>
      <c r="C7" s="15" t="str">
        <f>VLOOKUP(B:B,'Full Spare Parts List'!A:E,5,0)</f>
        <v>[E3/E4]N1S Rear disc brake Lower Fluid Pump</v>
      </c>
      <c r="D7" s="15">
        <f>VLOOKUP(B:B,'Full Spare Parts List'!A:G,7,0)</f>
        <v>1</v>
      </c>
    </row>
    <row r="8" spans="1:4" s="25" customFormat="1" ht="30" customHeight="1" thickTop="1" thickBot="1">
      <c r="A8" s="46"/>
      <c r="B8" s="15">
        <v>70106002</v>
      </c>
      <c r="C8" s="15" t="str">
        <f>VLOOKUP(B:B,'Full Spare Parts List'!A:E,5,0)</f>
        <v>[E3/E4]N1S Rear disc brake spring</v>
      </c>
      <c r="D8" s="15">
        <f>VLOOKUP(B:B,'Full Spare Parts List'!A:G,7,0)</f>
        <v>1</v>
      </c>
    </row>
    <row r="9" spans="1:4" s="25" customFormat="1" ht="30" customHeight="1" thickTop="1" thickBot="1">
      <c r="A9" s="47"/>
      <c r="B9" s="15">
        <v>40201005</v>
      </c>
      <c r="C9" s="15" t="str">
        <f>VLOOKUP(B:B,'Full Spare Parts List'!A:E,5,0)</f>
        <v>[E3/E4]Hexagon flange bolt</v>
      </c>
      <c r="D9" s="15">
        <f>VLOOKUP(B:B,'Full Spare Parts List'!A:G,7,0)</f>
        <v>4</v>
      </c>
    </row>
    <row r="10" spans="1:4" s="25" customFormat="1" ht="30" customHeight="1" thickTop="1" thickBot="1">
      <c r="A10" s="12">
        <v>3</v>
      </c>
      <c r="B10" s="15">
        <v>20205001</v>
      </c>
      <c r="C10" s="15" t="str">
        <f>VLOOKUP(B:B,'Full Spare Parts List'!A:E,5,0)</f>
        <v>[E3/E4]Valve</v>
      </c>
      <c r="D10" s="15">
        <f>VLOOKUP(B:B,'Full Spare Parts List'!A:G,7,0)</f>
        <v>2</v>
      </c>
    </row>
    <row r="11" spans="1:4" s="25" customFormat="1" ht="30" customHeight="1" thickTop="1" thickBot="1">
      <c r="A11" s="12">
        <v>4</v>
      </c>
      <c r="B11" s="15">
        <v>20104001</v>
      </c>
      <c r="C11" s="15" t="str">
        <f>VLOOKUP(B:B,'Full Spare Parts List'!A:E,5,0)</f>
        <v>[E3/E4]Rear brake disc</v>
      </c>
      <c r="D11" s="15">
        <f>VLOOKUP(B:B,'Full Spare Parts List'!A:G,7,0)</f>
        <v>1</v>
      </c>
    </row>
    <row r="12" spans="1:4" s="25" customFormat="1" ht="30" customHeight="1" thickTop="1" thickBot="1">
      <c r="A12" s="12">
        <v>5</v>
      </c>
      <c r="B12" s="15">
        <v>10201069</v>
      </c>
      <c r="C12" s="15" t="str">
        <f>VLOOKUP(B:B,'Full Spare Parts List'!A:E,5,0)</f>
        <v xml:space="preserve">N lite motor </v>
      </c>
      <c r="D12" s="15">
        <f>VLOOKUP(B:B,'Full Spare Parts List'!A:G,7,0)</f>
        <v>1</v>
      </c>
    </row>
    <row r="13" spans="1:4" s="25" customFormat="1" ht="30" customHeight="1" thickTop="1" thickBot="1">
      <c r="A13" s="12">
        <v>6</v>
      </c>
      <c r="B13" s="15">
        <v>20202003</v>
      </c>
      <c r="C13" s="15" t="str">
        <f>VLOOKUP(B:B,'Full Spare Parts List'!A:E,5,0)</f>
        <v>[E3/E4]Rear tire</v>
      </c>
      <c r="D13" s="15">
        <f>VLOOKUP(B:B,'Full Spare Parts List'!A:G,7,0)</f>
        <v>1</v>
      </c>
    </row>
    <row r="14" spans="1:4" s="25" customFormat="1" ht="30" customHeight="1" thickTop="1" thickBot="1">
      <c r="A14" s="12">
        <v>7</v>
      </c>
      <c r="B14" s="15">
        <v>40201062</v>
      </c>
      <c r="C14" s="15" t="str">
        <f>VLOOKUP(B:B,'Full Spare Parts List'!A:E,5,0)</f>
        <v>[E4]Brake Disc mounting bolt</v>
      </c>
      <c r="D14" s="15">
        <f>VLOOKUP(B:B,'Full Spare Parts List'!A:G,7,0)</f>
        <v>2</v>
      </c>
    </row>
    <row r="15" spans="1:4" ht="18" customHeight="1" thickTop="1"/>
  </sheetData>
  <mergeCells count="5">
    <mergeCell ref="A7:A9"/>
    <mergeCell ref="A1:B1"/>
    <mergeCell ref="A2:D2"/>
    <mergeCell ref="A3:D3"/>
    <mergeCell ref="A4:D4"/>
  </mergeCells>
  <phoneticPr fontId="11" type="noConversion"/>
  <conditionalFormatting sqref="B6:D14">
    <cfRule type="expression" dxfId="37" priority="3">
      <formula>MOD(COLUMN(),2)=1</formula>
    </cfRule>
    <cfRule type="expression" dxfId="36" priority="4">
      <formula>MOD(COLUMN(),2)=0</formula>
    </cfRule>
  </conditionalFormatting>
  <conditionalFormatting sqref="A6:A7 A10:A14">
    <cfRule type="expression" dxfId="35" priority="5">
      <formula>MOD(COLUMN(),2)=1</formula>
    </cfRule>
    <cfRule type="expression" dxfId="34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85" zoomScaleNormal="85" workbookViewId="0">
      <selection activeCell="A5" sqref="A5"/>
    </sheetView>
  </sheetViews>
  <sheetFormatPr defaultColWidth="16.28515625" defaultRowHeight="12" customHeight="1"/>
  <cols>
    <col min="1" max="1" width="7.42578125" customWidth="1"/>
    <col min="2" max="2" width="32.140625" customWidth="1"/>
    <col min="3" max="3" width="48.85546875" customWidth="1"/>
    <col min="4" max="4" width="11.85546875" customWidth="1"/>
    <col min="5" max="5" width="48.85546875" customWidth="1"/>
    <col min="6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41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15" customHeight="1" thickBot="1">
      <c r="A4" s="42" t="s">
        <v>39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12">
        <v>1</v>
      </c>
      <c r="B6" s="15">
        <v>50201002</v>
      </c>
      <c r="C6" s="15" t="str">
        <f>VLOOKUP(B:B,'Full Spare Parts List'!A:E,5,0)</f>
        <v>[E3/E4]Handheld diagnostic device</v>
      </c>
      <c r="D6" s="15">
        <f>VLOOKUP(B:B,'Full Spare Parts List'!A:G,7,0)</f>
        <v>1</v>
      </c>
    </row>
    <row r="7" spans="1:4" ht="12" customHeight="1" thickTop="1">
      <c r="A7" s="7"/>
      <c r="B7" s="8"/>
      <c r="C7" s="8"/>
      <c r="D7" s="8"/>
    </row>
    <row r="8" spans="1:4" ht="12" customHeight="1">
      <c r="A8" s="2"/>
      <c r="B8" s="1"/>
      <c r="C8" s="1"/>
      <c r="D8" s="1"/>
    </row>
    <row r="9" spans="1:4" ht="12" customHeight="1">
      <c r="A9" s="3"/>
      <c r="B9" s="4"/>
      <c r="C9" s="4"/>
      <c r="D9" s="4"/>
    </row>
  </sheetData>
  <mergeCells count="4">
    <mergeCell ref="A2:D2"/>
    <mergeCell ref="A3:D3"/>
    <mergeCell ref="A4:D4"/>
    <mergeCell ref="A1:B1"/>
  </mergeCells>
  <phoneticPr fontId="11" type="noConversion"/>
  <conditionalFormatting sqref="B6:D6">
    <cfRule type="expression" dxfId="33" priority="1">
      <formula>MOD(COLUMN(),2)=1</formula>
    </cfRule>
    <cfRule type="expression" dxfId="32" priority="2">
      <formula>MOD(COLUMN(),2)=0</formula>
    </cfRule>
  </conditionalFormatting>
  <conditionalFormatting sqref="A6">
    <cfRule type="expression" dxfId="31" priority="3">
      <formula>MOD(COLUMN(),2)=1</formula>
    </cfRule>
    <cfRule type="expression" dxfId="30" priority="4">
      <formula>MOD(COLUMN(),2)=0</formula>
    </cfRule>
  </conditionalFormatting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2"/>
  <sheetViews>
    <sheetView showGridLines="0" zoomScale="70" zoomScaleNormal="70" workbookViewId="0">
      <pane ySplit="1" topLeftCell="A2" activePane="bottomLeft" state="frozen"/>
      <selection pane="bottomLeft"/>
    </sheetView>
  </sheetViews>
  <sheetFormatPr defaultColWidth="8.85546875" defaultRowHeight="24.95" customHeight="1"/>
  <cols>
    <col min="1" max="1" width="13.28515625" customWidth="1"/>
    <col min="2" max="2" width="16.7109375" customWidth="1"/>
    <col min="3" max="3" width="18.28515625" customWidth="1"/>
    <col min="4" max="4" width="36.140625" customWidth="1"/>
    <col min="5" max="5" width="56.140625" customWidth="1"/>
    <col min="6" max="6" width="58.42578125" customWidth="1"/>
    <col min="7" max="7" width="13" customWidth="1"/>
    <col min="8" max="250" width="8.85546875" customWidth="1"/>
  </cols>
  <sheetData>
    <row r="1" spans="1:7" s="11" customFormat="1" ht="33" customHeight="1" thickTop="1" thickBot="1">
      <c r="A1" s="17" t="s">
        <v>698</v>
      </c>
      <c r="B1" s="18" t="s">
        <v>248</v>
      </c>
      <c r="C1" s="18" t="s">
        <v>249</v>
      </c>
      <c r="D1" s="19" t="s">
        <v>702</v>
      </c>
      <c r="E1" s="19" t="s">
        <v>696</v>
      </c>
      <c r="F1" s="20" t="s">
        <v>700</v>
      </c>
      <c r="G1" s="20" t="s">
        <v>701</v>
      </c>
    </row>
    <row r="2" spans="1:7" s="16" customFormat="1" ht="30" customHeight="1" thickTop="1" thickBot="1">
      <c r="A2" s="12">
        <v>30205001</v>
      </c>
      <c r="B2" s="13" t="s">
        <v>252</v>
      </c>
      <c r="C2" s="13" t="s">
        <v>253</v>
      </c>
      <c r="D2" s="13" t="s">
        <v>42</v>
      </c>
      <c r="E2" s="13" t="s">
        <v>254</v>
      </c>
      <c r="F2" s="14" t="s">
        <v>251</v>
      </c>
      <c r="G2" s="15">
        <v>1</v>
      </c>
    </row>
    <row r="3" spans="1:7" s="16" customFormat="1" ht="30" customHeight="1" thickTop="1" thickBot="1">
      <c r="A3" s="12">
        <v>20502001</v>
      </c>
      <c r="B3" s="13" t="s">
        <v>252</v>
      </c>
      <c r="C3" s="13" t="s">
        <v>253</v>
      </c>
      <c r="D3" s="13" t="s">
        <v>43</v>
      </c>
      <c r="E3" s="13" t="s">
        <v>255</v>
      </c>
      <c r="F3" s="14" t="s">
        <v>256</v>
      </c>
      <c r="G3" s="15">
        <v>1</v>
      </c>
    </row>
    <row r="4" spans="1:7" s="16" customFormat="1" ht="30" customHeight="1" thickTop="1" thickBot="1">
      <c r="A4" s="12">
        <v>20503001</v>
      </c>
      <c r="B4" s="13" t="s">
        <v>252</v>
      </c>
      <c r="C4" s="13" t="s">
        <v>253</v>
      </c>
      <c r="D4" s="13" t="s">
        <v>44</v>
      </c>
      <c r="E4" s="13" t="s">
        <v>257</v>
      </c>
      <c r="F4" s="14" t="s">
        <v>256</v>
      </c>
      <c r="G4" s="15">
        <v>1</v>
      </c>
    </row>
    <row r="5" spans="1:7" s="16" customFormat="1" ht="30" customHeight="1" thickTop="1" thickBot="1">
      <c r="A5" s="12">
        <v>20206002</v>
      </c>
      <c r="B5" s="13" t="s">
        <v>252</v>
      </c>
      <c r="C5" s="13" t="s">
        <v>253</v>
      </c>
      <c r="D5" s="13" t="s">
        <v>45</v>
      </c>
      <c r="E5" s="13" t="s">
        <v>258</v>
      </c>
      <c r="F5" s="14" t="s">
        <v>259</v>
      </c>
      <c r="G5" s="15">
        <v>3</v>
      </c>
    </row>
    <row r="6" spans="1:7" s="16" customFormat="1" ht="30" customHeight="1" thickTop="1" thickBot="1">
      <c r="A6" s="12">
        <v>30209001</v>
      </c>
      <c r="B6" s="13" t="s">
        <v>252</v>
      </c>
      <c r="C6" s="13" t="s">
        <v>253</v>
      </c>
      <c r="D6" s="13" t="s">
        <v>46</v>
      </c>
      <c r="E6" s="13" t="s">
        <v>260</v>
      </c>
      <c r="F6" s="14" t="s">
        <v>261</v>
      </c>
      <c r="G6" s="15">
        <v>1</v>
      </c>
    </row>
    <row r="7" spans="1:7" s="16" customFormat="1" ht="30" customHeight="1" thickTop="1" thickBot="1">
      <c r="A7" s="12">
        <v>30601001</v>
      </c>
      <c r="B7" s="13" t="s">
        <v>252</v>
      </c>
      <c r="C7" s="13" t="s">
        <v>253</v>
      </c>
      <c r="D7" s="13" t="s">
        <v>47</v>
      </c>
      <c r="E7" s="13" t="s">
        <v>262</v>
      </c>
      <c r="F7" s="14" t="s">
        <v>263</v>
      </c>
      <c r="G7" s="15">
        <v>2</v>
      </c>
    </row>
    <row r="8" spans="1:7" s="16" customFormat="1" ht="30" customHeight="1" thickTop="1" thickBot="1">
      <c r="A8" s="12">
        <v>30206001</v>
      </c>
      <c r="B8" s="13" t="s">
        <v>252</v>
      </c>
      <c r="C8" s="13" t="s">
        <v>253</v>
      </c>
      <c r="D8" s="13" t="s">
        <v>48</v>
      </c>
      <c r="E8" s="13" t="s">
        <v>264</v>
      </c>
      <c r="F8" s="14" t="s">
        <v>251</v>
      </c>
      <c r="G8" s="15">
        <v>1</v>
      </c>
    </row>
    <row r="9" spans="1:7" s="16" customFormat="1" ht="30" customHeight="1" thickTop="1" thickBot="1">
      <c r="A9" s="12">
        <v>20502001</v>
      </c>
      <c r="B9" s="13" t="s">
        <v>252</v>
      </c>
      <c r="C9" s="13" t="s">
        <v>253</v>
      </c>
      <c r="D9" s="13" t="s">
        <v>43</v>
      </c>
      <c r="E9" s="13" t="s">
        <v>255</v>
      </c>
      <c r="F9" s="14" t="s">
        <v>256</v>
      </c>
      <c r="G9" s="15">
        <v>1</v>
      </c>
    </row>
    <row r="10" spans="1:7" s="16" customFormat="1" ht="30" customHeight="1" thickTop="1" thickBot="1">
      <c r="A10" s="12">
        <v>20503001</v>
      </c>
      <c r="B10" s="13" t="s">
        <v>252</v>
      </c>
      <c r="C10" s="13" t="s">
        <v>253</v>
      </c>
      <c r="D10" s="13" t="s">
        <v>44</v>
      </c>
      <c r="E10" s="13" t="s">
        <v>257</v>
      </c>
      <c r="F10" s="14" t="s">
        <v>256</v>
      </c>
      <c r="G10" s="15">
        <v>1</v>
      </c>
    </row>
    <row r="11" spans="1:7" s="16" customFormat="1" ht="30" customHeight="1" thickTop="1" thickBot="1">
      <c r="A11" s="12">
        <v>30202011</v>
      </c>
      <c r="B11" s="13" t="s">
        <v>265</v>
      </c>
      <c r="C11" s="13" t="s">
        <v>250</v>
      </c>
      <c r="D11" s="13" t="s">
        <v>37</v>
      </c>
      <c r="E11" s="13" t="s">
        <v>266</v>
      </c>
      <c r="F11" s="14" t="s">
        <v>267</v>
      </c>
      <c r="G11" s="15">
        <v>2</v>
      </c>
    </row>
    <row r="12" spans="1:7" s="16" customFormat="1" ht="30" customHeight="1" thickTop="1" thickBot="1">
      <c r="A12" s="12">
        <v>30102006</v>
      </c>
      <c r="B12" s="13" t="s">
        <v>265</v>
      </c>
      <c r="C12" s="13" t="s">
        <v>250</v>
      </c>
      <c r="D12" s="13" t="s">
        <v>25</v>
      </c>
      <c r="E12" s="13" t="s">
        <v>268</v>
      </c>
      <c r="F12" s="14" t="s">
        <v>269</v>
      </c>
      <c r="G12" s="15">
        <v>1</v>
      </c>
    </row>
    <row r="13" spans="1:7" s="16" customFormat="1" ht="30" customHeight="1" thickTop="1" thickBot="1">
      <c r="A13" s="12">
        <v>30103001</v>
      </c>
      <c r="B13" s="13" t="s">
        <v>252</v>
      </c>
      <c r="C13" s="13" t="s">
        <v>253</v>
      </c>
      <c r="D13" s="13" t="s">
        <v>49</v>
      </c>
      <c r="E13" s="13" t="s">
        <v>270</v>
      </c>
      <c r="F13" s="14" t="s">
        <v>271</v>
      </c>
      <c r="G13" s="15">
        <v>2</v>
      </c>
    </row>
    <row r="14" spans="1:7" s="16" customFormat="1" ht="30" customHeight="1" thickTop="1" thickBot="1">
      <c r="A14" s="12">
        <v>30106003</v>
      </c>
      <c r="B14" s="13" t="s">
        <v>252</v>
      </c>
      <c r="C14" s="13" t="s">
        <v>253</v>
      </c>
      <c r="D14" s="13" t="s">
        <v>50</v>
      </c>
      <c r="E14" s="13" t="s">
        <v>272</v>
      </c>
      <c r="F14" s="14" t="s">
        <v>273</v>
      </c>
      <c r="G14" s="15">
        <v>1</v>
      </c>
    </row>
    <row r="15" spans="1:7" s="16" customFormat="1" ht="30" customHeight="1" thickTop="1" thickBot="1">
      <c r="A15" s="12">
        <v>30508001</v>
      </c>
      <c r="B15" s="13" t="s">
        <v>252</v>
      </c>
      <c r="C15" s="13" t="s">
        <v>253</v>
      </c>
      <c r="D15" s="13" t="s">
        <v>51</v>
      </c>
      <c r="E15" s="13" t="s">
        <v>274</v>
      </c>
      <c r="F15" s="14" t="s">
        <v>275</v>
      </c>
      <c r="G15" s="15">
        <v>1</v>
      </c>
    </row>
    <row r="16" spans="1:7" s="16" customFormat="1" ht="30" customHeight="1" thickTop="1" thickBot="1">
      <c r="A16" s="12">
        <v>30201014</v>
      </c>
      <c r="B16" s="13" t="s">
        <v>265</v>
      </c>
      <c r="C16" s="13" t="s">
        <v>250</v>
      </c>
      <c r="D16" s="13" t="s">
        <v>52</v>
      </c>
      <c r="E16" s="13" t="s">
        <v>276</v>
      </c>
      <c r="F16" s="14" t="s">
        <v>632</v>
      </c>
      <c r="G16" s="15">
        <v>1</v>
      </c>
    </row>
    <row r="17" spans="1:7" s="16" customFormat="1" ht="16.5" thickTop="1" thickBot="1">
      <c r="A17" s="12">
        <v>30201027</v>
      </c>
      <c r="B17" s="13" t="s">
        <v>265</v>
      </c>
      <c r="C17" s="13" t="s">
        <v>250</v>
      </c>
      <c r="D17" s="13" t="s">
        <v>52</v>
      </c>
      <c r="E17" s="13" t="s">
        <v>276</v>
      </c>
      <c r="F17" s="14" t="s">
        <v>631</v>
      </c>
      <c r="G17" s="15">
        <v>1</v>
      </c>
    </row>
    <row r="18" spans="1:7" s="16" customFormat="1" ht="30" customHeight="1" thickTop="1" thickBot="1">
      <c r="A18" s="12">
        <v>20801001</v>
      </c>
      <c r="B18" s="13" t="s">
        <v>252</v>
      </c>
      <c r="C18" s="13" t="s">
        <v>253</v>
      </c>
      <c r="D18" s="13" t="s">
        <v>653</v>
      </c>
      <c r="E18" s="13" t="s">
        <v>654</v>
      </c>
      <c r="F18" s="14" t="s">
        <v>655</v>
      </c>
      <c r="G18" s="15">
        <v>2</v>
      </c>
    </row>
    <row r="19" spans="1:7" s="16" customFormat="1" ht="30" customHeight="1" thickTop="1" thickBot="1">
      <c r="A19" s="12">
        <v>20201003</v>
      </c>
      <c r="B19" s="13" t="s">
        <v>277</v>
      </c>
      <c r="C19" s="13" t="s">
        <v>253</v>
      </c>
      <c r="D19" s="13" t="s">
        <v>16</v>
      </c>
      <c r="E19" s="13" t="s">
        <v>278</v>
      </c>
      <c r="F19" s="14" t="s">
        <v>279</v>
      </c>
      <c r="G19" s="15">
        <v>1</v>
      </c>
    </row>
    <row r="20" spans="1:7" s="16" customFormat="1" ht="30" customHeight="1" thickTop="1" thickBot="1">
      <c r="A20" s="12">
        <v>20203002</v>
      </c>
      <c r="B20" s="13" t="s">
        <v>277</v>
      </c>
      <c r="C20" s="13" t="s">
        <v>253</v>
      </c>
      <c r="D20" s="13" t="s">
        <v>15</v>
      </c>
      <c r="E20" s="13" t="s">
        <v>280</v>
      </c>
      <c r="F20" s="14" t="s">
        <v>281</v>
      </c>
      <c r="G20" s="15">
        <v>1</v>
      </c>
    </row>
    <row r="21" spans="1:7" s="16" customFormat="1" ht="30" customHeight="1" thickTop="1" thickBot="1">
      <c r="A21" s="12">
        <v>20205001</v>
      </c>
      <c r="B21" s="13" t="s">
        <v>252</v>
      </c>
      <c r="C21" s="13" t="s">
        <v>253</v>
      </c>
      <c r="D21" s="13" t="s">
        <v>53</v>
      </c>
      <c r="E21" s="13" t="s">
        <v>282</v>
      </c>
      <c r="F21" s="14" t="s">
        <v>283</v>
      </c>
      <c r="G21" s="15">
        <v>2</v>
      </c>
    </row>
    <row r="22" spans="1:7" s="16" customFormat="1" ht="30" customHeight="1" thickTop="1" thickBot="1">
      <c r="A22" s="12">
        <v>20206003</v>
      </c>
      <c r="B22" s="13" t="s">
        <v>252</v>
      </c>
      <c r="C22" s="13" t="s">
        <v>253</v>
      </c>
      <c r="D22" s="13" t="s">
        <v>54</v>
      </c>
      <c r="E22" s="13" t="s">
        <v>258</v>
      </c>
      <c r="F22" s="14" t="s">
        <v>284</v>
      </c>
      <c r="G22" s="15">
        <v>1</v>
      </c>
    </row>
    <row r="23" spans="1:7" s="16" customFormat="1" ht="30" customHeight="1" thickTop="1" thickBot="1">
      <c r="A23" s="12">
        <v>20207001</v>
      </c>
      <c r="B23" s="13" t="s">
        <v>252</v>
      </c>
      <c r="C23" s="13" t="s">
        <v>253</v>
      </c>
      <c r="D23" s="13" t="s">
        <v>55</v>
      </c>
      <c r="E23" s="13" t="s">
        <v>285</v>
      </c>
      <c r="F23" s="14" t="s">
        <v>286</v>
      </c>
      <c r="G23" s="15">
        <v>2</v>
      </c>
    </row>
    <row r="24" spans="1:7" s="16" customFormat="1" ht="30" customHeight="1" thickTop="1" thickBot="1">
      <c r="A24" s="12">
        <v>20102001</v>
      </c>
      <c r="B24" s="13" t="s">
        <v>252</v>
      </c>
      <c r="C24" s="13" t="s">
        <v>253</v>
      </c>
      <c r="D24" s="13" t="s">
        <v>56</v>
      </c>
      <c r="E24" s="13" t="s">
        <v>287</v>
      </c>
      <c r="F24" s="14" t="s">
        <v>288</v>
      </c>
      <c r="G24" s="15">
        <v>1</v>
      </c>
    </row>
    <row r="25" spans="1:7" s="16" customFormat="1" ht="30" customHeight="1" thickTop="1" thickBot="1">
      <c r="A25" s="12">
        <v>20105002</v>
      </c>
      <c r="B25" s="13" t="s">
        <v>289</v>
      </c>
      <c r="C25" s="13" t="s">
        <v>253</v>
      </c>
      <c r="D25" s="13" t="s">
        <v>57</v>
      </c>
      <c r="E25" s="13" t="s">
        <v>290</v>
      </c>
      <c r="F25" s="14" t="s">
        <v>291</v>
      </c>
      <c r="G25" s="15">
        <v>1</v>
      </c>
    </row>
    <row r="26" spans="1:7" s="16" customFormat="1" ht="30" customHeight="1" thickTop="1" thickBot="1">
      <c r="A26" s="12">
        <v>20202003</v>
      </c>
      <c r="B26" s="13" t="s">
        <v>277</v>
      </c>
      <c r="C26" s="13" t="s">
        <v>253</v>
      </c>
      <c r="D26" s="13" t="s">
        <v>40</v>
      </c>
      <c r="E26" s="13" t="s">
        <v>292</v>
      </c>
      <c r="F26" s="14" t="s">
        <v>293</v>
      </c>
      <c r="G26" s="15">
        <v>1</v>
      </c>
    </row>
    <row r="27" spans="1:7" s="16" customFormat="1" ht="30" customHeight="1" thickTop="1" thickBot="1">
      <c r="A27" s="12">
        <v>20104001</v>
      </c>
      <c r="B27" s="13" t="s">
        <v>252</v>
      </c>
      <c r="C27" s="13" t="s">
        <v>253</v>
      </c>
      <c r="D27" s="13" t="s">
        <v>58</v>
      </c>
      <c r="E27" s="13" t="s">
        <v>294</v>
      </c>
      <c r="F27" s="14" t="s">
        <v>295</v>
      </c>
      <c r="G27" s="15">
        <v>1</v>
      </c>
    </row>
    <row r="28" spans="1:7" s="16" customFormat="1" ht="30" customHeight="1" thickTop="1" thickBot="1">
      <c r="A28" s="12">
        <v>10108004</v>
      </c>
      <c r="B28" s="13" t="s">
        <v>252</v>
      </c>
      <c r="C28" s="13" t="s">
        <v>296</v>
      </c>
      <c r="D28" s="13" t="s">
        <v>59</v>
      </c>
      <c r="E28" s="13" t="s">
        <v>297</v>
      </c>
      <c r="F28" s="14" t="s">
        <v>298</v>
      </c>
      <c r="G28" s="15">
        <v>1</v>
      </c>
    </row>
    <row r="29" spans="1:7" s="16" customFormat="1" ht="30" customHeight="1" thickTop="1" thickBot="1">
      <c r="A29" s="12">
        <v>10703012</v>
      </c>
      <c r="B29" s="13" t="s">
        <v>252</v>
      </c>
      <c r="C29" s="13" t="s">
        <v>250</v>
      </c>
      <c r="D29" s="13" t="s">
        <v>651</v>
      </c>
      <c r="E29" s="13" t="s">
        <v>652</v>
      </c>
      <c r="F29" s="14"/>
      <c r="G29" s="15">
        <v>1</v>
      </c>
    </row>
    <row r="30" spans="1:7" s="16" customFormat="1" ht="30" customHeight="1" thickTop="1" thickBot="1">
      <c r="A30" s="12">
        <v>30302001</v>
      </c>
      <c r="B30" s="13" t="s">
        <v>252</v>
      </c>
      <c r="C30" s="13" t="s">
        <v>253</v>
      </c>
      <c r="D30" s="13" t="s">
        <v>60</v>
      </c>
      <c r="E30" s="13" t="s">
        <v>299</v>
      </c>
      <c r="F30" s="14"/>
      <c r="G30" s="15">
        <v>1</v>
      </c>
    </row>
    <row r="31" spans="1:7" s="16" customFormat="1" ht="30" customHeight="1" thickTop="1" thickBot="1">
      <c r="A31" s="12">
        <v>30307005</v>
      </c>
      <c r="B31" s="13" t="s">
        <v>252</v>
      </c>
      <c r="C31" s="13" t="s">
        <v>253</v>
      </c>
      <c r="D31" s="13" t="s">
        <v>246</v>
      </c>
      <c r="E31" s="13" t="s">
        <v>247</v>
      </c>
      <c r="F31" s="14" t="s">
        <v>337</v>
      </c>
      <c r="G31" s="15">
        <v>1</v>
      </c>
    </row>
    <row r="32" spans="1:7" s="16" customFormat="1" ht="30" customHeight="1" thickTop="1" thickBot="1">
      <c r="A32" s="12">
        <v>30303002</v>
      </c>
      <c r="B32" s="13" t="s">
        <v>252</v>
      </c>
      <c r="C32" s="13" t="s">
        <v>253</v>
      </c>
      <c r="D32" s="13" t="s">
        <v>61</v>
      </c>
      <c r="E32" s="13" t="s">
        <v>300</v>
      </c>
      <c r="F32" s="14" t="s">
        <v>301</v>
      </c>
      <c r="G32" s="15">
        <v>1</v>
      </c>
    </row>
    <row r="33" spans="1:7" s="16" customFormat="1" ht="30" customHeight="1" thickTop="1" thickBot="1">
      <c r="A33" s="12">
        <v>40201022</v>
      </c>
      <c r="B33" s="13" t="s">
        <v>252</v>
      </c>
      <c r="C33" s="13" t="s">
        <v>253</v>
      </c>
      <c r="D33" s="13" t="s">
        <v>166</v>
      </c>
      <c r="E33" s="13" t="s">
        <v>462</v>
      </c>
      <c r="F33" s="14" t="s">
        <v>447</v>
      </c>
      <c r="G33" s="15">
        <v>18</v>
      </c>
    </row>
    <row r="34" spans="1:7" s="16" customFormat="1" ht="30" customHeight="1" thickTop="1" thickBot="1">
      <c r="A34" s="12">
        <v>30304001</v>
      </c>
      <c r="B34" s="13" t="s">
        <v>252</v>
      </c>
      <c r="C34" s="13" t="s">
        <v>253</v>
      </c>
      <c r="D34" s="13" t="s">
        <v>62</v>
      </c>
      <c r="E34" s="13" t="s">
        <v>302</v>
      </c>
      <c r="F34" s="14" t="s">
        <v>303</v>
      </c>
      <c r="G34" s="15">
        <v>1</v>
      </c>
    </row>
    <row r="35" spans="1:7" s="16" customFormat="1" ht="30" customHeight="1" thickTop="1" thickBot="1">
      <c r="A35" s="12">
        <v>70101001</v>
      </c>
      <c r="B35" s="13" t="s">
        <v>252</v>
      </c>
      <c r="C35" s="13" t="s">
        <v>253</v>
      </c>
      <c r="D35" s="13" t="s">
        <v>63</v>
      </c>
      <c r="E35" s="13" t="s">
        <v>304</v>
      </c>
      <c r="F35" s="14" t="s">
        <v>305</v>
      </c>
      <c r="G35" s="15">
        <v>1</v>
      </c>
    </row>
    <row r="36" spans="1:7" s="16" customFormat="1" ht="30" customHeight="1" thickTop="1" thickBot="1">
      <c r="A36" s="12">
        <v>70101002</v>
      </c>
      <c r="B36" s="13" t="s">
        <v>252</v>
      </c>
      <c r="C36" s="13" t="s">
        <v>253</v>
      </c>
      <c r="D36" s="13" t="s">
        <v>64</v>
      </c>
      <c r="E36" s="13" t="s">
        <v>306</v>
      </c>
      <c r="F36" s="14" t="s">
        <v>305</v>
      </c>
      <c r="G36" s="15">
        <v>1</v>
      </c>
    </row>
    <row r="37" spans="1:7" s="16" customFormat="1" ht="30" customHeight="1" thickTop="1" thickBot="1">
      <c r="A37" s="12">
        <v>70102001</v>
      </c>
      <c r="B37" s="13" t="s">
        <v>252</v>
      </c>
      <c r="C37" s="13" t="s">
        <v>253</v>
      </c>
      <c r="D37" s="13" t="s">
        <v>65</v>
      </c>
      <c r="E37" s="13" t="s">
        <v>307</v>
      </c>
      <c r="F37" s="14" t="s">
        <v>308</v>
      </c>
      <c r="G37" s="15">
        <v>1</v>
      </c>
    </row>
    <row r="38" spans="1:7" s="16" customFormat="1" ht="30" customHeight="1" thickTop="1" thickBot="1">
      <c r="A38" s="12">
        <v>70102002</v>
      </c>
      <c r="B38" s="13" t="s">
        <v>252</v>
      </c>
      <c r="C38" s="13" t="s">
        <v>253</v>
      </c>
      <c r="D38" s="13" t="s">
        <v>66</v>
      </c>
      <c r="E38" s="13" t="s">
        <v>309</v>
      </c>
      <c r="F38" s="14" t="s">
        <v>310</v>
      </c>
      <c r="G38" s="15">
        <v>1</v>
      </c>
    </row>
    <row r="39" spans="1:7" s="16" customFormat="1" ht="30" customHeight="1" thickTop="1" thickBot="1">
      <c r="A39" s="12">
        <v>70104001</v>
      </c>
      <c r="B39" s="13" t="s">
        <v>252</v>
      </c>
      <c r="C39" s="13" t="s">
        <v>253</v>
      </c>
      <c r="D39" s="13" t="s">
        <v>67</v>
      </c>
      <c r="E39" s="13" t="s">
        <v>311</v>
      </c>
      <c r="F39" s="14" t="s">
        <v>312</v>
      </c>
      <c r="G39" s="15">
        <v>1</v>
      </c>
    </row>
    <row r="40" spans="1:7" s="16" customFormat="1" ht="30" customHeight="1" thickTop="1" thickBot="1">
      <c r="A40" s="12">
        <v>70104002</v>
      </c>
      <c r="B40" s="13" t="s">
        <v>252</v>
      </c>
      <c r="C40" s="13" t="s">
        <v>253</v>
      </c>
      <c r="D40" s="13" t="s">
        <v>68</v>
      </c>
      <c r="E40" s="13" t="s">
        <v>313</v>
      </c>
      <c r="F40" s="14" t="s">
        <v>314</v>
      </c>
      <c r="G40" s="15">
        <v>1</v>
      </c>
    </row>
    <row r="41" spans="1:7" s="16" customFormat="1" ht="30" customHeight="1" thickTop="1" thickBot="1">
      <c r="A41" s="12">
        <v>70105001</v>
      </c>
      <c r="B41" s="13" t="s">
        <v>252</v>
      </c>
      <c r="C41" s="13" t="s">
        <v>253</v>
      </c>
      <c r="D41" s="13" t="s">
        <v>69</v>
      </c>
      <c r="E41" s="13" t="s">
        <v>315</v>
      </c>
      <c r="F41" s="14" t="s">
        <v>316</v>
      </c>
      <c r="G41" s="15">
        <v>1</v>
      </c>
    </row>
    <row r="42" spans="1:7" s="16" customFormat="1" ht="30" customHeight="1" thickTop="1" thickBot="1">
      <c r="A42" s="12">
        <v>70105002</v>
      </c>
      <c r="B42" s="13" t="s">
        <v>252</v>
      </c>
      <c r="C42" s="13" t="s">
        <v>253</v>
      </c>
      <c r="D42" s="13" t="s">
        <v>70</v>
      </c>
      <c r="E42" s="13" t="s">
        <v>317</v>
      </c>
      <c r="F42" s="14" t="s">
        <v>316</v>
      </c>
      <c r="G42" s="15">
        <v>1</v>
      </c>
    </row>
    <row r="43" spans="1:7" s="16" customFormat="1" ht="30" customHeight="1" thickTop="1" thickBot="1">
      <c r="A43" s="12">
        <v>70106001</v>
      </c>
      <c r="B43" s="13" t="s">
        <v>252</v>
      </c>
      <c r="C43" s="13" t="s">
        <v>253</v>
      </c>
      <c r="D43" s="13" t="s">
        <v>71</v>
      </c>
      <c r="E43" s="13" t="s">
        <v>318</v>
      </c>
      <c r="F43" s="14" t="s">
        <v>319</v>
      </c>
      <c r="G43" s="15">
        <v>1</v>
      </c>
    </row>
    <row r="44" spans="1:7" s="16" customFormat="1" ht="30" customHeight="1" thickTop="1" thickBot="1">
      <c r="A44" s="12">
        <v>70106002</v>
      </c>
      <c r="B44" s="13" t="s">
        <v>252</v>
      </c>
      <c r="C44" s="13" t="s">
        <v>253</v>
      </c>
      <c r="D44" s="13" t="s">
        <v>72</v>
      </c>
      <c r="E44" s="13" t="s">
        <v>320</v>
      </c>
      <c r="F44" s="14" t="s">
        <v>319</v>
      </c>
      <c r="G44" s="15">
        <v>1</v>
      </c>
    </row>
    <row r="45" spans="1:7" s="16" customFormat="1" ht="30" customHeight="1" thickTop="1" thickBot="1">
      <c r="A45" s="12">
        <v>40201015</v>
      </c>
      <c r="B45" s="13" t="s">
        <v>277</v>
      </c>
      <c r="C45" s="13" t="s">
        <v>253</v>
      </c>
      <c r="D45" s="13" t="s">
        <v>12</v>
      </c>
      <c r="E45" s="13" t="s">
        <v>321</v>
      </c>
      <c r="F45" s="14" t="s">
        <v>322</v>
      </c>
      <c r="G45" s="15">
        <v>12</v>
      </c>
    </row>
    <row r="46" spans="1:7" s="16" customFormat="1" ht="30" customHeight="1" thickTop="1" thickBot="1">
      <c r="A46" s="12">
        <v>30510001</v>
      </c>
      <c r="B46" s="13" t="s">
        <v>252</v>
      </c>
      <c r="C46" s="13" t="s">
        <v>253</v>
      </c>
      <c r="D46" s="13" t="s">
        <v>607</v>
      </c>
      <c r="E46" s="13" t="s">
        <v>608</v>
      </c>
      <c r="F46" s="14"/>
      <c r="G46" s="15"/>
    </row>
    <row r="47" spans="1:7" s="16" customFormat="1" ht="30" customHeight="1" thickTop="1" thickBot="1">
      <c r="A47" s="12">
        <v>30511001</v>
      </c>
      <c r="B47" s="13" t="s">
        <v>252</v>
      </c>
      <c r="C47" s="13" t="s">
        <v>253</v>
      </c>
      <c r="D47" s="13" t="s">
        <v>73</v>
      </c>
      <c r="E47" s="13" t="s">
        <v>323</v>
      </c>
      <c r="F47" s="14" t="s">
        <v>275</v>
      </c>
      <c r="G47" s="15">
        <v>1</v>
      </c>
    </row>
    <row r="48" spans="1:7" s="16" customFormat="1" ht="30" customHeight="1" thickTop="1" thickBot="1">
      <c r="A48" s="12">
        <v>30503001</v>
      </c>
      <c r="B48" s="13" t="s">
        <v>252</v>
      </c>
      <c r="C48" s="13" t="s">
        <v>253</v>
      </c>
      <c r="D48" s="13" t="s">
        <v>74</v>
      </c>
      <c r="E48" s="13" t="s">
        <v>324</v>
      </c>
      <c r="F48" s="14" t="s">
        <v>275</v>
      </c>
      <c r="G48" s="15">
        <v>1</v>
      </c>
    </row>
    <row r="49" spans="1:7" s="16" customFormat="1" ht="30" customHeight="1" thickTop="1" thickBot="1">
      <c r="A49" s="12">
        <v>30504001</v>
      </c>
      <c r="B49" s="13" t="s">
        <v>252</v>
      </c>
      <c r="C49" s="13" t="s">
        <v>250</v>
      </c>
      <c r="D49" s="13" t="s">
        <v>664</v>
      </c>
      <c r="E49" s="13" t="s">
        <v>665</v>
      </c>
      <c r="F49" s="14" t="s">
        <v>275</v>
      </c>
      <c r="G49" s="15">
        <v>1</v>
      </c>
    </row>
    <row r="50" spans="1:7" s="16" customFormat="1" ht="30" customHeight="1" thickTop="1" thickBot="1">
      <c r="A50" s="12">
        <v>30505001</v>
      </c>
      <c r="B50" s="13" t="s">
        <v>252</v>
      </c>
      <c r="C50" s="13" t="s">
        <v>253</v>
      </c>
      <c r="D50" s="13" t="s">
        <v>75</v>
      </c>
      <c r="E50" s="13" t="s">
        <v>325</v>
      </c>
      <c r="F50" s="14" t="s">
        <v>275</v>
      </c>
      <c r="G50" s="15">
        <v>1</v>
      </c>
    </row>
    <row r="51" spans="1:7" s="16" customFormat="1" ht="30" customHeight="1" thickTop="1" thickBot="1">
      <c r="A51" s="12">
        <v>30524001</v>
      </c>
      <c r="B51" s="13" t="s">
        <v>252</v>
      </c>
      <c r="C51" s="13" t="s">
        <v>253</v>
      </c>
      <c r="D51" s="13" t="s">
        <v>76</v>
      </c>
      <c r="E51" s="13" t="s">
        <v>326</v>
      </c>
      <c r="F51" s="14" t="s">
        <v>327</v>
      </c>
      <c r="G51" s="15">
        <v>1</v>
      </c>
    </row>
    <row r="52" spans="1:7" s="16" customFormat="1" ht="30" customHeight="1" thickTop="1" thickBot="1">
      <c r="A52" s="12">
        <v>20901003</v>
      </c>
      <c r="B52" s="13" t="s">
        <v>252</v>
      </c>
      <c r="C52" s="13" t="s">
        <v>253</v>
      </c>
      <c r="D52" s="13" t="s">
        <v>77</v>
      </c>
      <c r="E52" s="13" t="s">
        <v>328</v>
      </c>
      <c r="F52" s="14" t="s">
        <v>329</v>
      </c>
      <c r="G52" s="15">
        <v>1</v>
      </c>
    </row>
    <row r="53" spans="1:7" s="16" customFormat="1" ht="30" customHeight="1" thickTop="1" thickBot="1">
      <c r="A53" s="12">
        <v>30525001</v>
      </c>
      <c r="B53" s="13" t="s">
        <v>252</v>
      </c>
      <c r="C53" s="13" t="s">
        <v>253</v>
      </c>
      <c r="D53" s="13" t="s">
        <v>78</v>
      </c>
      <c r="E53" s="13" t="s">
        <v>330</v>
      </c>
      <c r="F53" s="14" t="s">
        <v>327</v>
      </c>
      <c r="G53" s="15">
        <v>1</v>
      </c>
    </row>
    <row r="54" spans="1:7" s="16" customFormat="1" ht="30" customHeight="1" thickTop="1" thickBot="1">
      <c r="A54" s="12">
        <v>30703002</v>
      </c>
      <c r="B54" s="13" t="s">
        <v>252</v>
      </c>
      <c r="C54" s="13" t="s">
        <v>253</v>
      </c>
      <c r="D54" s="13" t="s">
        <v>79</v>
      </c>
      <c r="E54" s="13" t="s">
        <v>331</v>
      </c>
      <c r="F54" s="14" t="s">
        <v>332</v>
      </c>
      <c r="G54" s="15">
        <v>1</v>
      </c>
    </row>
    <row r="55" spans="1:7" s="16" customFormat="1" ht="30" customHeight="1" thickTop="1" thickBot="1">
      <c r="A55" s="12">
        <v>30602002</v>
      </c>
      <c r="B55" s="13" t="s">
        <v>252</v>
      </c>
      <c r="C55" s="13" t="s">
        <v>253</v>
      </c>
      <c r="D55" s="13" t="s">
        <v>80</v>
      </c>
      <c r="E55" s="13" t="s">
        <v>333</v>
      </c>
      <c r="F55" s="14" t="s">
        <v>334</v>
      </c>
      <c r="G55" s="15">
        <v>2</v>
      </c>
    </row>
    <row r="56" spans="1:7" s="16" customFormat="1" ht="30" customHeight="1" thickTop="1" thickBot="1">
      <c r="A56" s="12">
        <v>30602001</v>
      </c>
      <c r="B56" s="13" t="s">
        <v>252</v>
      </c>
      <c r="C56" s="13" t="s">
        <v>253</v>
      </c>
      <c r="D56" s="13" t="s">
        <v>81</v>
      </c>
      <c r="E56" s="13" t="s">
        <v>335</v>
      </c>
      <c r="F56" s="14" t="s">
        <v>336</v>
      </c>
      <c r="G56" s="15">
        <v>3</v>
      </c>
    </row>
    <row r="57" spans="1:7" s="16" customFormat="1" ht="30" customHeight="1" thickTop="1" thickBot="1">
      <c r="A57" s="12">
        <v>30401002</v>
      </c>
      <c r="B57" s="13" t="s">
        <v>252</v>
      </c>
      <c r="C57" s="13" t="s">
        <v>253</v>
      </c>
      <c r="D57" s="13" t="s">
        <v>82</v>
      </c>
      <c r="E57" s="13" t="s">
        <v>338</v>
      </c>
      <c r="F57" s="14" t="s">
        <v>339</v>
      </c>
      <c r="G57" s="15">
        <v>1</v>
      </c>
    </row>
    <row r="58" spans="1:7" s="16" customFormat="1" ht="30" customHeight="1" thickTop="1" thickBot="1">
      <c r="A58" s="12">
        <v>30401030</v>
      </c>
      <c r="B58" s="13" t="s">
        <v>252</v>
      </c>
      <c r="C58" s="13" t="s">
        <v>253</v>
      </c>
      <c r="D58" s="13" t="s">
        <v>86</v>
      </c>
      <c r="E58" s="13" t="s">
        <v>661</v>
      </c>
      <c r="F58" s="14" t="s">
        <v>339</v>
      </c>
      <c r="G58" s="15">
        <v>1</v>
      </c>
    </row>
    <row r="59" spans="1:7" s="16" customFormat="1" ht="30" customHeight="1" thickTop="1" thickBot="1">
      <c r="A59" s="12">
        <v>30401031</v>
      </c>
      <c r="B59" s="13" t="s">
        <v>252</v>
      </c>
      <c r="C59" s="13" t="s">
        <v>253</v>
      </c>
      <c r="D59" s="13" t="s">
        <v>83</v>
      </c>
      <c r="E59" s="13" t="s">
        <v>340</v>
      </c>
      <c r="F59" s="14" t="s">
        <v>339</v>
      </c>
      <c r="G59" s="15">
        <v>1</v>
      </c>
    </row>
    <row r="60" spans="1:7" s="16" customFormat="1" ht="30" customHeight="1" thickTop="1" thickBot="1">
      <c r="A60" s="12">
        <v>30401032</v>
      </c>
      <c r="B60" s="13" t="s">
        <v>252</v>
      </c>
      <c r="C60" s="13" t="s">
        <v>253</v>
      </c>
      <c r="D60" s="13" t="s">
        <v>84</v>
      </c>
      <c r="E60" s="13" t="s">
        <v>341</v>
      </c>
      <c r="F60" s="14" t="s">
        <v>339</v>
      </c>
      <c r="G60" s="15">
        <v>1</v>
      </c>
    </row>
    <row r="61" spans="1:7" s="16" customFormat="1" ht="30" customHeight="1" thickTop="1" thickBot="1">
      <c r="A61" s="12">
        <v>30401004</v>
      </c>
      <c r="B61" s="13" t="s">
        <v>252</v>
      </c>
      <c r="C61" s="13" t="s">
        <v>253</v>
      </c>
      <c r="D61" s="13" t="s">
        <v>85</v>
      </c>
      <c r="E61" s="13" t="s">
        <v>342</v>
      </c>
      <c r="F61" s="14" t="s">
        <v>339</v>
      </c>
      <c r="G61" s="15">
        <v>1</v>
      </c>
    </row>
    <row r="62" spans="1:7" s="16" customFormat="1" ht="30" customHeight="1" thickTop="1" thickBot="1">
      <c r="A62" s="12">
        <v>10501010</v>
      </c>
      <c r="B62" s="13" t="s">
        <v>252</v>
      </c>
      <c r="C62" s="13" t="s">
        <v>250</v>
      </c>
      <c r="D62" s="13" t="s">
        <v>8</v>
      </c>
      <c r="E62" s="13" t="s">
        <v>343</v>
      </c>
      <c r="F62" s="14"/>
      <c r="G62" s="15">
        <v>1</v>
      </c>
    </row>
    <row r="63" spans="1:7" s="16" customFormat="1" ht="30" customHeight="1" thickTop="1" thickBot="1">
      <c r="A63" s="12">
        <v>30707001</v>
      </c>
      <c r="B63" s="13" t="s">
        <v>252</v>
      </c>
      <c r="C63" s="13" t="s">
        <v>253</v>
      </c>
      <c r="D63" s="13" t="s">
        <v>87</v>
      </c>
      <c r="E63" s="13" t="s">
        <v>344</v>
      </c>
      <c r="F63" s="14" t="s">
        <v>345</v>
      </c>
      <c r="G63" s="15">
        <v>1</v>
      </c>
    </row>
    <row r="64" spans="1:7" s="16" customFormat="1" ht="30" customHeight="1" thickTop="1" thickBot="1">
      <c r="A64" s="12">
        <v>30408002</v>
      </c>
      <c r="B64" s="13" t="s">
        <v>252</v>
      </c>
      <c r="C64" s="13" t="s">
        <v>253</v>
      </c>
      <c r="D64" s="13" t="s">
        <v>88</v>
      </c>
      <c r="E64" s="13" t="s">
        <v>346</v>
      </c>
      <c r="F64" s="14" t="s">
        <v>339</v>
      </c>
      <c r="G64" s="15">
        <v>1</v>
      </c>
    </row>
    <row r="65" spans="1:7" s="16" customFormat="1" ht="30" customHeight="1" thickTop="1" thickBot="1">
      <c r="A65" s="12">
        <v>30408031</v>
      </c>
      <c r="B65" s="13" t="s">
        <v>252</v>
      </c>
      <c r="C65" s="13" t="s">
        <v>253</v>
      </c>
      <c r="D65" s="13" t="s">
        <v>89</v>
      </c>
      <c r="E65" s="13" t="s">
        <v>347</v>
      </c>
      <c r="F65" s="14" t="s">
        <v>339</v>
      </c>
      <c r="G65" s="15">
        <v>1</v>
      </c>
    </row>
    <row r="66" spans="1:7" s="16" customFormat="1" ht="30" customHeight="1" thickTop="1" thickBot="1">
      <c r="A66" s="12">
        <v>30408032</v>
      </c>
      <c r="B66" s="13" t="s">
        <v>252</v>
      </c>
      <c r="C66" s="13" t="s">
        <v>253</v>
      </c>
      <c r="D66" s="13" t="s">
        <v>90</v>
      </c>
      <c r="E66" s="13" t="s">
        <v>348</v>
      </c>
      <c r="F66" s="14" t="s">
        <v>339</v>
      </c>
      <c r="G66" s="15">
        <v>1</v>
      </c>
    </row>
    <row r="67" spans="1:7" s="16" customFormat="1" ht="30" customHeight="1" thickTop="1" thickBot="1">
      <c r="A67" s="12">
        <v>30408004</v>
      </c>
      <c r="B67" s="13" t="s">
        <v>252</v>
      </c>
      <c r="C67" s="13" t="s">
        <v>253</v>
      </c>
      <c r="D67" s="13" t="s">
        <v>91</v>
      </c>
      <c r="E67" s="13" t="s">
        <v>349</v>
      </c>
      <c r="F67" s="14" t="s">
        <v>339</v>
      </c>
      <c r="G67" s="15">
        <v>1</v>
      </c>
    </row>
    <row r="68" spans="1:7" s="16" customFormat="1" ht="30" customHeight="1" thickTop="1" thickBot="1">
      <c r="A68" s="12">
        <v>30408030</v>
      </c>
      <c r="B68" s="13" t="s">
        <v>252</v>
      </c>
      <c r="C68" s="13" t="s">
        <v>253</v>
      </c>
      <c r="D68" s="13" t="s">
        <v>92</v>
      </c>
      <c r="E68" s="13" t="s">
        <v>350</v>
      </c>
      <c r="F68" s="14" t="s">
        <v>339</v>
      </c>
      <c r="G68" s="15">
        <v>1</v>
      </c>
    </row>
    <row r="69" spans="1:7" s="16" customFormat="1" ht="30" customHeight="1" thickTop="1" thickBot="1">
      <c r="A69" s="12">
        <v>30409002</v>
      </c>
      <c r="B69" s="13" t="s">
        <v>252</v>
      </c>
      <c r="C69" s="13" t="s">
        <v>253</v>
      </c>
      <c r="D69" s="13" t="s">
        <v>93</v>
      </c>
      <c r="E69" s="13" t="s">
        <v>351</v>
      </c>
      <c r="F69" s="14" t="s">
        <v>352</v>
      </c>
      <c r="G69" s="15">
        <v>1</v>
      </c>
    </row>
    <row r="70" spans="1:7" s="16" customFormat="1" ht="30" customHeight="1" thickTop="1" thickBot="1">
      <c r="A70" s="12">
        <v>30409031</v>
      </c>
      <c r="B70" s="13" t="s">
        <v>252</v>
      </c>
      <c r="C70" s="13" t="s">
        <v>253</v>
      </c>
      <c r="D70" s="13" t="s">
        <v>94</v>
      </c>
      <c r="E70" s="13" t="s">
        <v>353</v>
      </c>
      <c r="F70" s="14" t="s">
        <v>339</v>
      </c>
      <c r="G70" s="15">
        <v>1</v>
      </c>
    </row>
    <row r="71" spans="1:7" s="16" customFormat="1" ht="30" customHeight="1" thickTop="1" thickBot="1">
      <c r="A71" s="12">
        <v>30409032</v>
      </c>
      <c r="B71" s="13" t="s">
        <v>252</v>
      </c>
      <c r="C71" s="13" t="s">
        <v>253</v>
      </c>
      <c r="D71" s="13" t="s">
        <v>95</v>
      </c>
      <c r="E71" s="13" t="s">
        <v>354</v>
      </c>
      <c r="F71" s="14" t="s">
        <v>339</v>
      </c>
      <c r="G71" s="15">
        <v>1</v>
      </c>
    </row>
    <row r="72" spans="1:7" s="16" customFormat="1" ht="30" customHeight="1" thickTop="1" thickBot="1">
      <c r="A72" s="12">
        <v>30409004</v>
      </c>
      <c r="B72" s="13" t="s">
        <v>252</v>
      </c>
      <c r="C72" s="13" t="s">
        <v>253</v>
      </c>
      <c r="D72" s="13" t="s">
        <v>96</v>
      </c>
      <c r="E72" s="13" t="s">
        <v>355</v>
      </c>
      <c r="F72" s="14" t="s">
        <v>339</v>
      </c>
      <c r="G72" s="15">
        <v>1</v>
      </c>
    </row>
    <row r="73" spans="1:7" s="16" customFormat="1" ht="30" customHeight="1" thickTop="1" thickBot="1">
      <c r="A73" s="12">
        <v>30409030</v>
      </c>
      <c r="B73" s="13" t="s">
        <v>252</v>
      </c>
      <c r="C73" s="13" t="s">
        <v>253</v>
      </c>
      <c r="D73" s="13" t="s">
        <v>97</v>
      </c>
      <c r="E73" s="13" t="s">
        <v>356</v>
      </c>
      <c r="F73" s="14" t="s">
        <v>339</v>
      </c>
      <c r="G73" s="15">
        <v>1</v>
      </c>
    </row>
    <row r="74" spans="1:7" s="16" customFormat="1" ht="30" customHeight="1" thickTop="1" thickBot="1">
      <c r="A74" s="12">
        <v>10504013</v>
      </c>
      <c r="B74" s="13" t="s">
        <v>252</v>
      </c>
      <c r="C74" s="13" t="s">
        <v>250</v>
      </c>
      <c r="D74" s="13" t="s">
        <v>646</v>
      </c>
      <c r="E74" s="13" t="s">
        <v>647</v>
      </c>
      <c r="F74" s="14" t="s">
        <v>357</v>
      </c>
      <c r="G74" s="15">
        <v>1</v>
      </c>
    </row>
    <row r="75" spans="1:7" s="16" customFormat="1" ht="30" customHeight="1" thickTop="1" thickBot="1">
      <c r="A75" s="12">
        <v>30509001</v>
      </c>
      <c r="B75" s="13" t="s">
        <v>252</v>
      </c>
      <c r="C75" s="13" t="s">
        <v>250</v>
      </c>
      <c r="D75" s="13" t="s">
        <v>666</v>
      </c>
      <c r="E75" s="13" t="s">
        <v>667</v>
      </c>
      <c r="F75" s="14" t="s">
        <v>358</v>
      </c>
      <c r="G75" s="15"/>
    </row>
    <row r="76" spans="1:7" s="16" customFormat="1" ht="30" customHeight="1" thickTop="1" thickBot="1">
      <c r="A76" s="12">
        <v>30706001</v>
      </c>
      <c r="B76" s="13" t="s">
        <v>252</v>
      </c>
      <c r="C76" s="13" t="s">
        <v>250</v>
      </c>
      <c r="D76" s="13" t="s">
        <v>672</v>
      </c>
      <c r="E76" s="13" t="s">
        <v>673</v>
      </c>
      <c r="F76" s="14"/>
      <c r="G76" s="15">
        <v>1</v>
      </c>
    </row>
    <row r="77" spans="1:7" s="16" customFormat="1" ht="30" customHeight="1" thickTop="1" thickBot="1">
      <c r="A77" s="12">
        <v>30512005</v>
      </c>
      <c r="B77" s="13" t="s">
        <v>252</v>
      </c>
      <c r="C77" s="13" t="s">
        <v>253</v>
      </c>
      <c r="D77" s="13" t="s">
        <v>98</v>
      </c>
      <c r="E77" s="13" t="s">
        <v>359</v>
      </c>
      <c r="F77" s="14" t="s">
        <v>275</v>
      </c>
      <c r="G77" s="15">
        <v>1</v>
      </c>
    </row>
    <row r="78" spans="1:7" s="16" customFormat="1" ht="30" customHeight="1" thickTop="1" thickBot="1">
      <c r="A78" s="12">
        <v>40201063</v>
      </c>
      <c r="B78" s="13" t="s">
        <v>252</v>
      </c>
      <c r="C78" s="13" t="s">
        <v>253</v>
      </c>
      <c r="D78" s="13" t="s">
        <v>99</v>
      </c>
      <c r="E78" s="13" t="s">
        <v>360</v>
      </c>
      <c r="F78" s="14"/>
      <c r="G78" s="15">
        <v>1</v>
      </c>
    </row>
    <row r="79" spans="1:7" s="16" customFormat="1" ht="30" customHeight="1" thickTop="1" thickBot="1">
      <c r="A79" s="12">
        <v>20802001</v>
      </c>
      <c r="B79" s="13" t="s">
        <v>252</v>
      </c>
      <c r="C79" s="13" t="s">
        <v>253</v>
      </c>
      <c r="D79" s="13" t="s">
        <v>35</v>
      </c>
      <c r="E79" s="13" t="s">
        <v>361</v>
      </c>
      <c r="F79" s="14"/>
      <c r="G79" s="15">
        <v>1</v>
      </c>
    </row>
    <row r="80" spans="1:7" s="16" customFormat="1" ht="30" customHeight="1" thickTop="1" thickBot="1">
      <c r="A80" s="12">
        <v>30603038</v>
      </c>
      <c r="B80" s="13" t="s">
        <v>252</v>
      </c>
      <c r="C80" s="13" t="s">
        <v>250</v>
      </c>
      <c r="D80" s="13" t="s">
        <v>38</v>
      </c>
      <c r="E80" s="13" t="s">
        <v>362</v>
      </c>
      <c r="F80" s="14" t="s">
        <v>363</v>
      </c>
      <c r="G80" s="15">
        <v>1</v>
      </c>
    </row>
    <row r="81" spans="1:7" s="16" customFormat="1" ht="30" customHeight="1" thickTop="1" thickBot="1">
      <c r="A81" s="12">
        <v>30519001</v>
      </c>
      <c r="B81" s="13" t="s">
        <v>252</v>
      </c>
      <c r="C81" s="13" t="s">
        <v>253</v>
      </c>
      <c r="D81" s="13" t="s">
        <v>100</v>
      </c>
      <c r="E81" s="13" t="s">
        <v>364</v>
      </c>
      <c r="F81" s="14" t="s">
        <v>365</v>
      </c>
      <c r="G81" s="15">
        <v>1</v>
      </c>
    </row>
    <row r="82" spans="1:7" s="16" customFormat="1" ht="30" customHeight="1" thickTop="1" thickBot="1">
      <c r="A82" s="12">
        <v>30115001</v>
      </c>
      <c r="B82" s="13" t="s">
        <v>252</v>
      </c>
      <c r="C82" s="13" t="s">
        <v>253</v>
      </c>
      <c r="D82" s="13" t="s">
        <v>101</v>
      </c>
      <c r="E82" s="13" t="s">
        <v>366</v>
      </c>
      <c r="F82" s="14" t="s">
        <v>367</v>
      </c>
      <c r="G82" s="15">
        <v>1</v>
      </c>
    </row>
    <row r="83" spans="1:7" s="16" customFormat="1" ht="30" customHeight="1" thickTop="1" thickBot="1">
      <c r="A83" s="12">
        <v>30703001</v>
      </c>
      <c r="B83" s="13" t="s">
        <v>252</v>
      </c>
      <c r="C83" s="13" t="s">
        <v>253</v>
      </c>
      <c r="D83" s="13" t="s">
        <v>102</v>
      </c>
      <c r="E83" s="13" t="s">
        <v>368</v>
      </c>
      <c r="F83" s="14" t="s">
        <v>369</v>
      </c>
      <c r="G83" s="15">
        <v>1</v>
      </c>
    </row>
    <row r="84" spans="1:7" s="16" customFormat="1" ht="30" customHeight="1" thickTop="1" thickBot="1">
      <c r="A84" s="12">
        <v>20702009</v>
      </c>
      <c r="B84" s="13" t="s">
        <v>252</v>
      </c>
      <c r="C84" s="13" t="s">
        <v>253</v>
      </c>
      <c r="D84" s="13" t="s">
        <v>103</v>
      </c>
      <c r="E84" s="13" t="s">
        <v>370</v>
      </c>
      <c r="F84" s="14" t="s">
        <v>371</v>
      </c>
      <c r="G84" s="15">
        <v>1</v>
      </c>
    </row>
    <row r="85" spans="1:7" s="16" customFormat="1" ht="30" customHeight="1" thickTop="1" thickBot="1">
      <c r="A85" s="12">
        <v>30119003</v>
      </c>
      <c r="B85" s="13" t="s">
        <v>252</v>
      </c>
      <c r="C85" s="13" t="s">
        <v>253</v>
      </c>
      <c r="D85" s="13" t="s">
        <v>104</v>
      </c>
      <c r="E85" s="13" t="s">
        <v>372</v>
      </c>
      <c r="F85" s="14" t="s">
        <v>373</v>
      </c>
      <c r="G85" s="15">
        <v>1</v>
      </c>
    </row>
    <row r="86" spans="1:7" s="16" customFormat="1" ht="30" customHeight="1" thickTop="1" thickBot="1">
      <c r="A86" s="12">
        <v>30110001</v>
      </c>
      <c r="B86" s="13" t="s">
        <v>252</v>
      </c>
      <c r="C86" s="13" t="s">
        <v>253</v>
      </c>
      <c r="D86" s="13" t="s">
        <v>105</v>
      </c>
      <c r="E86" s="13" t="s">
        <v>374</v>
      </c>
      <c r="F86" s="14"/>
      <c r="G86" s="15">
        <v>1</v>
      </c>
    </row>
    <row r="87" spans="1:7" s="16" customFormat="1" ht="30" customHeight="1" thickTop="1" thickBot="1">
      <c r="A87" s="12">
        <v>30111001</v>
      </c>
      <c r="B87" s="13" t="s">
        <v>252</v>
      </c>
      <c r="C87" s="13" t="s">
        <v>253</v>
      </c>
      <c r="D87" s="13" t="s">
        <v>106</v>
      </c>
      <c r="E87" s="13" t="s">
        <v>375</v>
      </c>
      <c r="F87" s="14"/>
      <c r="G87" s="15">
        <v>1</v>
      </c>
    </row>
    <row r="88" spans="1:7" s="16" customFormat="1" ht="30" customHeight="1" thickTop="1" thickBot="1">
      <c r="A88" s="12">
        <v>60111168</v>
      </c>
      <c r="B88" s="13" t="s">
        <v>252</v>
      </c>
      <c r="C88" s="13" t="s">
        <v>253</v>
      </c>
      <c r="D88" s="13" t="s">
        <v>692</v>
      </c>
      <c r="E88" s="13" t="s">
        <v>693</v>
      </c>
      <c r="F88" s="14" t="s">
        <v>694</v>
      </c>
      <c r="G88" s="15">
        <v>1</v>
      </c>
    </row>
    <row r="89" spans="1:7" s="16" customFormat="1" ht="30" customHeight="1" thickTop="1" thickBot="1">
      <c r="A89" s="12">
        <v>30515001</v>
      </c>
      <c r="B89" s="13" t="s">
        <v>252</v>
      </c>
      <c r="C89" s="13" t="s">
        <v>253</v>
      </c>
      <c r="D89" s="13" t="s">
        <v>107</v>
      </c>
      <c r="E89" s="13" t="s">
        <v>376</v>
      </c>
      <c r="F89" s="14" t="s">
        <v>275</v>
      </c>
      <c r="G89" s="15">
        <v>1</v>
      </c>
    </row>
    <row r="90" spans="1:7" s="16" customFormat="1" ht="30" customHeight="1" thickTop="1" thickBot="1">
      <c r="A90" s="12">
        <v>30520002</v>
      </c>
      <c r="B90" s="13" t="s">
        <v>252</v>
      </c>
      <c r="C90" s="13" t="s">
        <v>253</v>
      </c>
      <c r="D90" s="13" t="s">
        <v>108</v>
      </c>
      <c r="E90" s="13" t="s">
        <v>377</v>
      </c>
      <c r="F90" s="14" t="s">
        <v>275</v>
      </c>
      <c r="G90" s="15">
        <v>1</v>
      </c>
    </row>
    <row r="91" spans="1:7" s="16" customFormat="1" ht="30" customHeight="1" thickTop="1" thickBot="1">
      <c r="A91" s="12">
        <v>30602013</v>
      </c>
      <c r="B91" s="13" t="s">
        <v>252</v>
      </c>
      <c r="C91" s="13" t="s">
        <v>253</v>
      </c>
      <c r="D91" s="13" t="s">
        <v>109</v>
      </c>
      <c r="E91" s="13" t="s">
        <v>378</v>
      </c>
      <c r="F91" s="14" t="s">
        <v>334</v>
      </c>
      <c r="G91" s="15">
        <v>1</v>
      </c>
    </row>
    <row r="92" spans="1:7" s="16" customFormat="1" ht="30" customHeight="1" thickTop="1" thickBot="1">
      <c r="A92" s="12">
        <v>20704002</v>
      </c>
      <c r="B92" s="13" t="s">
        <v>252</v>
      </c>
      <c r="C92" s="13" t="s">
        <v>253</v>
      </c>
      <c r="D92" s="13" t="s">
        <v>110</v>
      </c>
      <c r="E92" s="13" t="s">
        <v>379</v>
      </c>
      <c r="F92" s="14" t="s">
        <v>380</v>
      </c>
      <c r="G92" s="15">
        <v>1</v>
      </c>
    </row>
    <row r="93" spans="1:7" s="16" customFormat="1" ht="30" customHeight="1" thickTop="1" thickBot="1">
      <c r="A93" s="12">
        <v>30116001</v>
      </c>
      <c r="B93" s="13" t="s">
        <v>252</v>
      </c>
      <c r="C93" s="13" t="s">
        <v>253</v>
      </c>
      <c r="D93" s="13" t="s">
        <v>111</v>
      </c>
      <c r="E93" s="13" t="s">
        <v>381</v>
      </c>
      <c r="F93" s="14" t="s">
        <v>329</v>
      </c>
      <c r="G93" s="15">
        <v>1</v>
      </c>
    </row>
    <row r="94" spans="1:7" s="16" customFormat="1" ht="30" customHeight="1" thickTop="1" thickBot="1">
      <c r="A94" s="12">
        <v>30113002</v>
      </c>
      <c r="B94" s="13" t="s">
        <v>252</v>
      </c>
      <c r="C94" s="13" t="s">
        <v>253</v>
      </c>
      <c r="D94" s="13" t="s">
        <v>112</v>
      </c>
      <c r="E94" s="13" t="s">
        <v>382</v>
      </c>
      <c r="F94" s="14" t="s">
        <v>383</v>
      </c>
      <c r="G94" s="15">
        <v>1</v>
      </c>
    </row>
    <row r="95" spans="1:7" s="16" customFormat="1" ht="30" customHeight="1" thickTop="1" thickBot="1">
      <c r="A95" s="12">
        <v>10106048</v>
      </c>
      <c r="B95" s="13" t="s">
        <v>252</v>
      </c>
      <c r="C95" s="13" t="s">
        <v>253</v>
      </c>
      <c r="D95" s="13" t="s">
        <v>633</v>
      </c>
      <c r="E95" s="13" t="s">
        <v>677</v>
      </c>
      <c r="F95" s="14"/>
      <c r="G95" s="15">
        <v>1</v>
      </c>
    </row>
    <row r="96" spans="1:7" s="16" customFormat="1" ht="30" customHeight="1" thickTop="1" thickBot="1">
      <c r="A96" s="12">
        <v>30501001</v>
      </c>
      <c r="B96" s="13" t="s">
        <v>252</v>
      </c>
      <c r="C96" s="13" t="s">
        <v>253</v>
      </c>
      <c r="D96" s="13" t="s">
        <v>113</v>
      </c>
      <c r="E96" s="13" t="s">
        <v>384</v>
      </c>
      <c r="F96" s="14" t="s">
        <v>385</v>
      </c>
      <c r="G96" s="15">
        <v>1</v>
      </c>
    </row>
    <row r="97" spans="1:7" s="16" customFormat="1" ht="30" customHeight="1" thickTop="1" thickBot="1">
      <c r="A97" s="12">
        <v>30701005</v>
      </c>
      <c r="B97" s="13" t="s">
        <v>252</v>
      </c>
      <c r="C97" s="13" t="s">
        <v>253</v>
      </c>
      <c r="D97" s="13" t="s">
        <v>668</v>
      </c>
      <c r="E97" s="13" t="s">
        <v>669</v>
      </c>
      <c r="F97" s="14"/>
      <c r="G97" s="15">
        <v>1</v>
      </c>
    </row>
    <row r="98" spans="1:7" s="16" customFormat="1" ht="30" customHeight="1" thickTop="1" thickBot="1">
      <c r="A98" s="12">
        <v>30701006</v>
      </c>
      <c r="B98" s="13" t="s">
        <v>252</v>
      </c>
      <c r="C98" s="13" t="s">
        <v>253</v>
      </c>
      <c r="D98" s="13" t="s">
        <v>670</v>
      </c>
      <c r="E98" s="13" t="s">
        <v>671</v>
      </c>
      <c r="F98" s="14"/>
      <c r="G98" s="15">
        <v>1</v>
      </c>
    </row>
    <row r="99" spans="1:7" s="16" customFormat="1" ht="30" customHeight="1" thickTop="1" thickBot="1">
      <c r="A99" s="12">
        <v>20703001</v>
      </c>
      <c r="B99" s="13" t="s">
        <v>252</v>
      </c>
      <c r="C99" s="13" t="s">
        <v>253</v>
      </c>
      <c r="D99" s="13" t="s">
        <v>114</v>
      </c>
      <c r="E99" s="13" t="s">
        <v>386</v>
      </c>
      <c r="F99" s="14" t="s">
        <v>387</v>
      </c>
      <c r="G99" s="15">
        <v>1</v>
      </c>
    </row>
    <row r="100" spans="1:7" s="16" customFormat="1" ht="30" customHeight="1" thickTop="1" thickBot="1">
      <c r="A100" s="12">
        <v>10701001</v>
      </c>
      <c r="B100" s="13" t="s">
        <v>252</v>
      </c>
      <c r="C100" s="13" t="s">
        <v>253</v>
      </c>
      <c r="D100" s="13" t="s">
        <v>115</v>
      </c>
      <c r="E100" s="13" t="s">
        <v>388</v>
      </c>
      <c r="F100" s="14" t="s">
        <v>389</v>
      </c>
      <c r="G100" s="15">
        <v>1</v>
      </c>
    </row>
    <row r="101" spans="1:7" s="16" customFormat="1" ht="30" customHeight="1" thickTop="1" thickBot="1">
      <c r="A101" s="12">
        <v>20704001</v>
      </c>
      <c r="B101" s="13" t="s">
        <v>252</v>
      </c>
      <c r="C101" s="13" t="s">
        <v>253</v>
      </c>
      <c r="D101" s="13" t="s">
        <v>116</v>
      </c>
      <c r="E101" s="13" t="s">
        <v>390</v>
      </c>
      <c r="F101" s="14" t="s">
        <v>391</v>
      </c>
      <c r="G101" s="15">
        <v>1</v>
      </c>
    </row>
    <row r="102" spans="1:7" s="16" customFormat="1" ht="30" customHeight="1" thickTop="1" thickBot="1">
      <c r="A102" s="12">
        <v>30506001</v>
      </c>
      <c r="B102" s="13" t="s">
        <v>252</v>
      </c>
      <c r="C102" s="13" t="s">
        <v>253</v>
      </c>
      <c r="D102" s="13" t="s">
        <v>117</v>
      </c>
      <c r="E102" s="13" t="s">
        <v>392</v>
      </c>
      <c r="F102" s="14" t="s">
        <v>275</v>
      </c>
      <c r="G102" s="15">
        <v>1</v>
      </c>
    </row>
    <row r="103" spans="1:7" s="16" customFormat="1" ht="30" customHeight="1" thickTop="1" thickBot="1">
      <c r="A103" s="12">
        <v>30507001</v>
      </c>
      <c r="B103" s="13" t="s">
        <v>252</v>
      </c>
      <c r="C103" s="13" t="s">
        <v>253</v>
      </c>
      <c r="D103" s="13" t="s">
        <v>118</v>
      </c>
      <c r="E103" s="13" t="s">
        <v>393</v>
      </c>
      <c r="F103" s="14" t="s">
        <v>275</v>
      </c>
      <c r="G103" s="15">
        <v>1</v>
      </c>
    </row>
    <row r="104" spans="1:7" s="16" customFormat="1" ht="30" customHeight="1" thickTop="1" thickBot="1">
      <c r="A104" s="12">
        <v>40108003</v>
      </c>
      <c r="B104" s="13" t="s">
        <v>252</v>
      </c>
      <c r="C104" s="13" t="s">
        <v>253</v>
      </c>
      <c r="D104" s="13" t="s">
        <v>9</v>
      </c>
      <c r="E104" s="13" t="s">
        <v>394</v>
      </c>
      <c r="F104" s="14" t="s">
        <v>395</v>
      </c>
      <c r="G104" s="15">
        <v>2</v>
      </c>
    </row>
    <row r="105" spans="1:7" s="16" customFormat="1" ht="30" customHeight="1" thickTop="1" thickBot="1">
      <c r="A105" s="12">
        <v>30402002</v>
      </c>
      <c r="B105" s="13" t="s">
        <v>252</v>
      </c>
      <c r="C105" s="13" t="s">
        <v>253</v>
      </c>
      <c r="D105" s="13" t="s">
        <v>119</v>
      </c>
      <c r="E105" s="13" t="s">
        <v>396</v>
      </c>
      <c r="F105" s="14" t="s">
        <v>352</v>
      </c>
      <c r="G105" s="15">
        <v>1</v>
      </c>
    </row>
    <row r="106" spans="1:7" s="16" customFormat="1" ht="30" customHeight="1" thickTop="1" thickBot="1">
      <c r="A106" s="12">
        <v>30402009</v>
      </c>
      <c r="B106" s="13" t="s">
        <v>252</v>
      </c>
      <c r="C106" s="13" t="s">
        <v>253</v>
      </c>
      <c r="D106" s="13" t="s">
        <v>120</v>
      </c>
      <c r="E106" s="13" t="s">
        <v>397</v>
      </c>
      <c r="F106" s="14" t="s">
        <v>352</v>
      </c>
      <c r="G106" s="15">
        <v>1</v>
      </c>
    </row>
    <row r="107" spans="1:7" s="16" customFormat="1" ht="30" customHeight="1" thickTop="1" thickBot="1">
      <c r="A107" s="12">
        <v>30402010</v>
      </c>
      <c r="B107" s="13" t="s">
        <v>252</v>
      </c>
      <c r="C107" s="13" t="s">
        <v>253</v>
      </c>
      <c r="D107" s="13" t="s">
        <v>121</v>
      </c>
      <c r="E107" s="13" t="s">
        <v>398</v>
      </c>
      <c r="F107" s="14" t="s">
        <v>352</v>
      </c>
      <c r="G107" s="15">
        <v>1</v>
      </c>
    </row>
    <row r="108" spans="1:7" s="16" customFormat="1" ht="30" customHeight="1" thickTop="1" thickBot="1">
      <c r="A108" s="12">
        <v>30402004</v>
      </c>
      <c r="B108" s="13" t="s">
        <v>252</v>
      </c>
      <c r="C108" s="13" t="s">
        <v>253</v>
      </c>
      <c r="D108" s="13" t="s">
        <v>122</v>
      </c>
      <c r="E108" s="13" t="s">
        <v>399</v>
      </c>
      <c r="F108" s="14" t="s">
        <v>352</v>
      </c>
      <c r="G108" s="15">
        <v>1</v>
      </c>
    </row>
    <row r="109" spans="1:7" s="16" customFormat="1" ht="30" customHeight="1" thickTop="1" thickBot="1">
      <c r="A109" s="12">
        <v>30402008</v>
      </c>
      <c r="B109" s="13" t="s">
        <v>252</v>
      </c>
      <c r="C109" s="13" t="s">
        <v>253</v>
      </c>
      <c r="D109" s="13" t="s">
        <v>123</v>
      </c>
      <c r="E109" s="13" t="s">
        <v>400</v>
      </c>
      <c r="F109" s="14" t="s">
        <v>352</v>
      </c>
      <c r="G109" s="15">
        <v>1</v>
      </c>
    </row>
    <row r="110" spans="1:7" s="16" customFormat="1" ht="30" customHeight="1" thickTop="1" thickBot="1">
      <c r="A110" s="12">
        <v>30403002</v>
      </c>
      <c r="B110" s="13" t="s">
        <v>252</v>
      </c>
      <c r="C110" s="13" t="s">
        <v>253</v>
      </c>
      <c r="D110" s="13" t="s">
        <v>124</v>
      </c>
      <c r="E110" s="13" t="s">
        <v>401</v>
      </c>
      <c r="F110" s="14" t="s">
        <v>352</v>
      </c>
      <c r="G110" s="15">
        <v>1</v>
      </c>
    </row>
    <row r="111" spans="1:7" s="16" customFormat="1" ht="30" customHeight="1" thickTop="1" thickBot="1">
      <c r="A111" s="12">
        <v>30403009</v>
      </c>
      <c r="B111" s="13" t="s">
        <v>252</v>
      </c>
      <c r="C111" s="13" t="s">
        <v>253</v>
      </c>
      <c r="D111" s="13" t="s">
        <v>125</v>
      </c>
      <c r="E111" s="13" t="s">
        <v>402</v>
      </c>
      <c r="F111" s="14" t="s">
        <v>352</v>
      </c>
      <c r="G111" s="15">
        <v>1</v>
      </c>
    </row>
    <row r="112" spans="1:7" s="16" customFormat="1" ht="30" customHeight="1" thickTop="1" thickBot="1">
      <c r="A112" s="12">
        <v>30403010</v>
      </c>
      <c r="B112" s="13" t="s">
        <v>252</v>
      </c>
      <c r="C112" s="13" t="s">
        <v>253</v>
      </c>
      <c r="D112" s="13" t="s">
        <v>126</v>
      </c>
      <c r="E112" s="13" t="s">
        <v>403</v>
      </c>
      <c r="F112" s="14" t="s">
        <v>352</v>
      </c>
      <c r="G112" s="15">
        <v>1</v>
      </c>
    </row>
    <row r="113" spans="1:7" s="16" customFormat="1" ht="30" customHeight="1" thickTop="1" thickBot="1">
      <c r="A113" s="12">
        <v>30403004</v>
      </c>
      <c r="B113" s="13" t="s">
        <v>252</v>
      </c>
      <c r="C113" s="13" t="s">
        <v>253</v>
      </c>
      <c r="D113" s="13" t="s">
        <v>127</v>
      </c>
      <c r="E113" s="13" t="s">
        <v>404</v>
      </c>
      <c r="F113" s="14" t="s">
        <v>352</v>
      </c>
      <c r="G113" s="15">
        <v>1</v>
      </c>
    </row>
    <row r="114" spans="1:7" s="16" customFormat="1" ht="30" customHeight="1" thickTop="1" thickBot="1">
      <c r="A114" s="12">
        <v>30403008</v>
      </c>
      <c r="B114" s="13" t="s">
        <v>252</v>
      </c>
      <c r="C114" s="13" t="s">
        <v>253</v>
      </c>
      <c r="D114" s="13" t="s">
        <v>128</v>
      </c>
      <c r="E114" s="13" t="s">
        <v>405</v>
      </c>
      <c r="F114" s="14" t="s">
        <v>352</v>
      </c>
      <c r="G114" s="15">
        <v>1</v>
      </c>
    </row>
    <row r="115" spans="1:7" s="16" customFormat="1" ht="30" customHeight="1" thickTop="1" thickBot="1">
      <c r="A115" s="12">
        <v>30502001</v>
      </c>
      <c r="B115" s="13" t="s">
        <v>252</v>
      </c>
      <c r="C115" s="13" t="s">
        <v>253</v>
      </c>
      <c r="D115" s="13" t="s">
        <v>129</v>
      </c>
      <c r="E115" s="13" t="s">
        <v>406</v>
      </c>
      <c r="F115" s="14" t="s">
        <v>275</v>
      </c>
      <c r="G115" s="15">
        <v>1</v>
      </c>
    </row>
    <row r="116" spans="1:7" s="16" customFormat="1" ht="30" customHeight="1" thickTop="1" thickBot="1">
      <c r="A116" s="12">
        <v>30406002</v>
      </c>
      <c r="B116" s="13" t="s">
        <v>252</v>
      </c>
      <c r="C116" s="13" t="s">
        <v>253</v>
      </c>
      <c r="D116" s="13" t="s">
        <v>130</v>
      </c>
      <c r="E116" s="13" t="s">
        <v>407</v>
      </c>
      <c r="F116" s="14" t="s">
        <v>352</v>
      </c>
      <c r="G116" s="15">
        <v>1</v>
      </c>
    </row>
    <row r="117" spans="1:7" s="16" customFormat="1" ht="30" customHeight="1" thickTop="1" thickBot="1">
      <c r="A117" s="12">
        <v>30406021</v>
      </c>
      <c r="B117" s="13" t="s">
        <v>252</v>
      </c>
      <c r="C117" s="13" t="s">
        <v>253</v>
      </c>
      <c r="D117" s="13" t="s">
        <v>131</v>
      </c>
      <c r="E117" s="13" t="s">
        <v>408</v>
      </c>
      <c r="F117" s="14" t="s">
        <v>352</v>
      </c>
      <c r="G117" s="15">
        <v>1</v>
      </c>
    </row>
    <row r="118" spans="1:7" s="16" customFormat="1" ht="30" customHeight="1" thickTop="1" thickBot="1">
      <c r="A118" s="12">
        <v>30406022</v>
      </c>
      <c r="B118" s="13" t="s">
        <v>252</v>
      </c>
      <c r="C118" s="13" t="s">
        <v>253</v>
      </c>
      <c r="D118" s="13" t="s">
        <v>132</v>
      </c>
      <c r="E118" s="13" t="s">
        <v>409</v>
      </c>
      <c r="F118" s="14" t="s">
        <v>352</v>
      </c>
      <c r="G118" s="15">
        <v>1</v>
      </c>
    </row>
    <row r="119" spans="1:7" s="16" customFormat="1" ht="30" customHeight="1" thickTop="1" thickBot="1">
      <c r="A119" s="12">
        <v>30406004</v>
      </c>
      <c r="B119" s="13" t="s">
        <v>252</v>
      </c>
      <c r="C119" s="13" t="s">
        <v>253</v>
      </c>
      <c r="D119" s="13" t="s">
        <v>695</v>
      </c>
      <c r="E119" s="13" t="s">
        <v>410</v>
      </c>
      <c r="F119" s="14" t="s">
        <v>352</v>
      </c>
      <c r="G119" s="15">
        <v>1</v>
      </c>
    </row>
    <row r="120" spans="1:7" s="16" customFormat="1" ht="30" customHeight="1" thickTop="1" thickBot="1">
      <c r="A120" s="12">
        <v>30406020</v>
      </c>
      <c r="B120" s="13" t="s">
        <v>252</v>
      </c>
      <c r="C120" s="13" t="s">
        <v>253</v>
      </c>
      <c r="D120" s="13" t="s">
        <v>133</v>
      </c>
      <c r="E120" s="13" t="s">
        <v>411</v>
      </c>
      <c r="F120" s="14" t="s">
        <v>352</v>
      </c>
      <c r="G120" s="15">
        <v>1</v>
      </c>
    </row>
    <row r="121" spans="1:7" s="16" customFormat="1" ht="30" customHeight="1" thickTop="1" thickBot="1">
      <c r="A121" s="12">
        <v>30602004</v>
      </c>
      <c r="B121" s="13" t="s">
        <v>252</v>
      </c>
      <c r="C121" s="13" t="s">
        <v>253</v>
      </c>
      <c r="D121" s="13" t="s">
        <v>134</v>
      </c>
      <c r="E121" s="13" t="s">
        <v>412</v>
      </c>
      <c r="F121" s="14" t="s">
        <v>336</v>
      </c>
      <c r="G121" s="15">
        <v>4</v>
      </c>
    </row>
    <row r="122" spans="1:7" s="16" customFormat="1" ht="30" customHeight="1" thickTop="1" thickBot="1">
      <c r="A122" s="12">
        <v>30404002</v>
      </c>
      <c r="B122" s="13" t="s">
        <v>252</v>
      </c>
      <c r="C122" s="13" t="s">
        <v>253</v>
      </c>
      <c r="D122" s="13" t="s">
        <v>135</v>
      </c>
      <c r="E122" s="13" t="s">
        <v>413</v>
      </c>
      <c r="F122" s="14" t="s">
        <v>339</v>
      </c>
      <c r="G122" s="15">
        <v>1</v>
      </c>
    </row>
    <row r="123" spans="1:7" s="16" customFormat="1" ht="30" customHeight="1" thickTop="1" thickBot="1">
      <c r="A123" s="12">
        <v>30404015</v>
      </c>
      <c r="B123" s="13" t="s">
        <v>252</v>
      </c>
      <c r="C123" s="13" t="s">
        <v>253</v>
      </c>
      <c r="D123" s="13" t="s">
        <v>605</v>
      </c>
      <c r="E123" s="13" t="s">
        <v>606</v>
      </c>
      <c r="F123" s="14" t="s">
        <v>339</v>
      </c>
      <c r="G123" s="15"/>
    </row>
    <row r="124" spans="1:7" s="16" customFormat="1" ht="30" customHeight="1" thickTop="1" thickBot="1">
      <c r="A124" s="12">
        <v>30404010</v>
      </c>
      <c r="B124" s="13" t="s">
        <v>252</v>
      </c>
      <c r="C124" s="13" t="s">
        <v>253</v>
      </c>
      <c r="D124" s="13" t="s">
        <v>136</v>
      </c>
      <c r="E124" s="13" t="s">
        <v>414</v>
      </c>
      <c r="F124" s="14" t="s">
        <v>339</v>
      </c>
      <c r="G124" s="15">
        <v>1</v>
      </c>
    </row>
    <row r="125" spans="1:7" s="16" customFormat="1" ht="30" customHeight="1" thickTop="1" thickBot="1">
      <c r="A125" s="12">
        <v>30404011</v>
      </c>
      <c r="B125" s="13" t="s">
        <v>252</v>
      </c>
      <c r="C125" s="13" t="s">
        <v>253</v>
      </c>
      <c r="D125" s="13" t="s">
        <v>137</v>
      </c>
      <c r="E125" s="13" t="s">
        <v>415</v>
      </c>
      <c r="F125" s="14" t="s">
        <v>339</v>
      </c>
      <c r="G125" s="15">
        <v>1</v>
      </c>
    </row>
    <row r="126" spans="1:7" s="16" customFormat="1" ht="30" customHeight="1" thickTop="1" thickBot="1">
      <c r="A126" s="12">
        <v>30404004</v>
      </c>
      <c r="B126" s="13" t="s">
        <v>252</v>
      </c>
      <c r="C126" s="13" t="s">
        <v>253</v>
      </c>
      <c r="D126" s="13" t="s">
        <v>138</v>
      </c>
      <c r="E126" s="13" t="s">
        <v>416</v>
      </c>
      <c r="F126" s="14" t="s">
        <v>339</v>
      </c>
      <c r="G126" s="15">
        <v>1</v>
      </c>
    </row>
    <row r="127" spans="1:7" s="16" customFormat="1" ht="30" customHeight="1" thickTop="1" thickBot="1">
      <c r="A127" s="12">
        <v>30404009</v>
      </c>
      <c r="B127" s="13" t="s">
        <v>252</v>
      </c>
      <c r="C127" s="13" t="s">
        <v>253</v>
      </c>
      <c r="D127" s="13" t="s">
        <v>139</v>
      </c>
      <c r="E127" s="13" t="s">
        <v>417</v>
      </c>
      <c r="F127" s="14" t="s">
        <v>339</v>
      </c>
      <c r="G127" s="15">
        <v>1</v>
      </c>
    </row>
    <row r="128" spans="1:7" s="16" customFormat="1" ht="30" customHeight="1" thickTop="1" thickBot="1">
      <c r="A128" s="12">
        <v>30405002</v>
      </c>
      <c r="B128" s="13" t="s">
        <v>252</v>
      </c>
      <c r="C128" s="13" t="s">
        <v>253</v>
      </c>
      <c r="D128" s="13" t="s">
        <v>140</v>
      </c>
      <c r="E128" s="13" t="s">
        <v>418</v>
      </c>
      <c r="F128" s="14" t="s">
        <v>339</v>
      </c>
      <c r="G128" s="15">
        <v>1</v>
      </c>
    </row>
    <row r="129" spans="1:7" s="16" customFormat="1" ht="30" customHeight="1" thickTop="1" thickBot="1">
      <c r="A129" s="12">
        <v>30405010</v>
      </c>
      <c r="B129" s="13" t="s">
        <v>252</v>
      </c>
      <c r="C129" s="13" t="s">
        <v>253</v>
      </c>
      <c r="D129" s="13" t="s">
        <v>141</v>
      </c>
      <c r="E129" s="13" t="s">
        <v>419</v>
      </c>
      <c r="F129" s="14" t="s">
        <v>339</v>
      </c>
      <c r="G129" s="15">
        <v>1</v>
      </c>
    </row>
    <row r="130" spans="1:7" s="16" customFormat="1" ht="30" customHeight="1" thickTop="1" thickBot="1">
      <c r="A130" s="12">
        <v>30405011</v>
      </c>
      <c r="B130" s="13" t="s">
        <v>252</v>
      </c>
      <c r="C130" s="13" t="s">
        <v>253</v>
      </c>
      <c r="D130" s="13" t="s">
        <v>142</v>
      </c>
      <c r="E130" s="13" t="s">
        <v>420</v>
      </c>
      <c r="F130" s="14" t="s">
        <v>339</v>
      </c>
      <c r="G130" s="15">
        <v>1</v>
      </c>
    </row>
    <row r="131" spans="1:7" s="16" customFormat="1" ht="30" customHeight="1" thickTop="1" thickBot="1">
      <c r="A131" s="12">
        <v>30405004</v>
      </c>
      <c r="B131" s="13" t="s">
        <v>252</v>
      </c>
      <c r="C131" s="13" t="s">
        <v>253</v>
      </c>
      <c r="D131" s="13" t="s">
        <v>143</v>
      </c>
      <c r="E131" s="13" t="s">
        <v>421</v>
      </c>
      <c r="F131" s="14" t="s">
        <v>339</v>
      </c>
      <c r="G131" s="15">
        <v>1</v>
      </c>
    </row>
    <row r="132" spans="1:7" s="16" customFormat="1" ht="30" customHeight="1" thickTop="1" thickBot="1">
      <c r="A132" s="12">
        <v>30405009</v>
      </c>
      <c r="B132" s="13" t="s">
        <v>252</v>
      </c>
      <c r="C132" s="13" t="s">
        <v>253</v>
      </c>
      <c r="D132" s="13" t="s">
        <v>144</v>
      </c>
      <c r="E132" s="13" t="s">
        <v>422</v>
      </c>
      <c r="F132" s="14" t="s">
        <v>339</v>
      </c>
      <c r="G132" s="15">
        <v>1</v>
      </c>
    </row>
    <row r="133" spans="1:7" s="16" customFormat="1" ht="30" customHeight="1" thickTop="1" thickBot="1">
      <c r="A133" s="12">
        <v>30411002</v>
      </c>
      <c r="B133" s="13" t="s">
        <v>252</v>
      </c>
      <c r="C133" s="13" t="s">
        <v>253</v>
      </c>
      <c r="D133" s="13" t="s">
        <v>145</v>
      </c>
      <c r="E133" s="13" t="s">
        <v>423</v>
      </c>
      <c r="F133" s="14" t="s">
        <v>339</v>
      </c>
      <c r="G133" s="15">
        <v>1</v>
      </c>
    </row>
    <row r="134" spans="1:7" s="16" customFormat="1" ht="30" customHeight="1" thickTop="1" thickBot="1">
      <c r="A134" s="12">
        <v>30411031</v>
      </c>
      <c r="B134" s="13" t="s">
        <v>252</v>
      </c>
      <c r="C134" s="13" t="s">
        <v>253</v>
      </c>
      <c r="D134" s="13" t="s">
        <v>146</v>
      </c>
      <c r="E134" s="13" t="s">
        <v>424</v>
      </c>
      <c r="F134" s="14" t="s">
        <v>339</v>
      </c>
      <c r="G134" s="15">
        <v>1</v>
      </c>
    </row>
    <row r="135" spans="1:7" s="16" customFormat="1" ht="30" customHeight="1" thickTop="1" thickBot="1">
      <c r="A135" s="12">
        <v>30411032</v>
      </c>
      <c r="B135" s="13" t="s">
        <v>252</v>
      </c>
      <c r="C135" s="13" t="s">
        <v>253</v>
      </c>
      <c r="D135" s="13" t="s">
        <v>147</v>
      </c>
      <c r="E135" s="13" t="s">
        <v>425</v>
      </c>
      <c r="F135" s="14" t="s">
        <v>339</v>
      </c>
      <c r="G135" s="15">
        <v>1</v>
      </c>
    </row>
    <row r="136" spans="1:7" s="16" customFormat="1" ht="30" customHeight="1" thickTop="1" thickBot="1">
      <c r="A136" s="12">
        <v>30411004</v>
      </c>
      <c r="B136" s="13" t="s">
        <v>252</v>
      </c>
      <c r="C136" s="13" t="s">
        <v>253</v>
      </c>
      <c r="D136" s="13" t="s">
        <v>148</v>
      </c>
      <c r="E136" s="13" t="s">
        <v>426</v>
      </c>
      <c r="F136" s="14" t="s">
        <v>339</v>
      </c>
      <c r="G136" s="15">
        <v>1</v>
      </c>
    </row>
    <row r="137" spans="1:7" s="16" customFormat="1" ht="30" customHeight="1" thickTop="1" thickBot="1">
      <c r="A137" s="12">
        <v>30411030</v>
      </c>
      <c r="B137" s="13" t="s">
        <v>252</v>
      </c>
      <c r="C137" s="13" t="s">
        <v>253</v>
      </c>
      <c r="D137" s="13" t="s">
        <v>149</v>
      </c>
      <c r="E137" s="13" t="s">
        <v>427</v>
      </c>
      <c r="F137" s="14" t="s">
        <v>339</v>
      </c>
      <c r="G137" s="15">
        <v>1</v>
      </c>
    </row>
    <row r="138" spans="1:7" s="16" customFormat="1" ht="30" customHeight="1" thickTop="1" thickBot="1">
      <c r="A138" s="12">
        <v>30410002</v>
      </c>
      <c r="B138" s="13" t="s">
        <v>252</v>
      </c>
      <c r="C138" s="13" t="s">
        <v>253</v>
      </c>
      <c r="D138" s="13" t="s">
        <v>150</v>
      </c>
      <c r="E138" s="13" t="s">
        <v>428</v>
      </c>
      <c r="F138" s="14" t="s">
        <v>352</v>
      </c>
      <c r="G138" s="15">
        <v>1</v>
      </c>
    </row>
    <row r="139" spans="1:7" s="16" customFormat="1" ht="30" customHeight="1" thickTop="1" thickBot="1">
      <c r="A139" s="12">
        <v>30410020</v>
      </c>
      <c r="B139" s="13" t="s">
        <v>252</v>
      </c>
      <c r="C139" s="13" t="s">
        <v>253</v>
      </c>
      <c r="D139" s="13" t="s">
        <v>151</v>
      </c>
      <c r="E139" s="13" t="s">
        <v>429</v>
      </c>
      <c r="F139" s="14" t="s">
        <v>339</v>
      </c>
      <c r="G139" s="15">
        <v>1</v>
      </c>
    </row>
    <row r="140" spans="1:7" s="16" customFormat="1" ht="30" customHeight="1" thickTop="1" thickBot="1">
      <c r="A140" s="12">
        <v>30410021</v>
      </c>
      <c r="B140" s="13" t="s">
        <v>252</v>
      </c>
      <c r="C140" s="13" t="s">
        <v>253</v>
      </c>
      <c r="D140" s="13" t="s">
        <v>152</v>
      </c>
      <c r="E140" s="13" t="s">
        <v>430</v>
      </c>
      <c r="F140" s="14" t="s">
        <v>339</v>
      </c>
      <c r="G140" s="15">
        <v>1</v>
      </c>
    </row>
    <row r="141" spans="1:7" s="16" customFormat="1" ht="30" customHeight="1" thickTop="1" thickBot="1">
      <c r="A141" s="12">
        <v>30410004</v>
      </c>
      <c r="B141" s="13" t="s">
        <v>252</v>
      </c>
      <c r="C141" s="13" t="s">
        <v>253</v>
      </c>
      <c r="D141" s="13" t="s">
        <v>153</v>
      </c>
      <c r="E141" s="13" t="s">
        <v>431</v>
      </c>
      <c r="F141" s="14" t="s">
        <v>339</v>
      </c>
      <c r="G141" s="15">
        <v>1</v>
      </c>
    </row>
    <row r="142" spans="1:7" s="16" customFormat="1" ht="30" customHeight="1" thickTop="1" thickBot="1">
      <c r="A142" s="12">
        <v>30410019</v>
      </c>
      <c r="B142" s="13" t="s">
        <v>252</v>
      </c>
      <c r="C142" s="13" t="s">
        <v>253</v>
      </c>
      <c r="D142" s="13" t="s">
        <v>154</v>
      </c>
      <c r="E142" s="13" t="s">
        <v>432</v>
      </c>
      <c r="F142" s="14" t="s">
        <v>339</v>
      </c>
      <c r="G142" s="15">
        <v>1</v>
      </c>
    </row>
    <row r="143" spans="1:7" s="16" customFormat="1" ht="30" customHeight="1" thickTop="1" thickBot="1">
      <c r="A143" s="12">
        <v>30413002</v>
      </c>
      <c r="B143" s="13" t="s">
        <v>252</v>
      </c>
      <c r="C143" s="13" t="s">
        <v>253</v>
      </c>
      <c r="D143" s="13" t="s">
        <v>155</v>
      </c>
      <c r="E143" s="13" t="s">
        <v>433</v>
      </c>
      <c r="F143" s="14" t="s">
        <v>434</v>
      </c>
      <c r="G143" s="15">
        <v>1</v>
      </c>
    </row>
    <row r="144" spans="1:7" s="16" customFormat="1" ht="30" customHeight="1" thickTop="1" thickBot="1">
      <c r="A144" s="12">
        <v>30414002</v>
      </c>
      <c r="B144" s="13" t="s">
        <v>252</v>
      </c>
      <c r="C144" s="13" t="s">
        <v>253</v>
      </c>
      <c r="D144" s="13" t="s">
        <v>156</v>
      </c>
      <c r="E144" s="13" t="s">
        <v>435</v>
      </c>
      <c r="F144" s="14" t="s">
        <v>434</v>
      </c>
      <c r="G144" s="15">
        <v>1</v>
      </c>
    </row>
    <row r="145" spans="1:7" s="16" customFormat="1" ht="30" customHeight="1" thickTop="1" thickBot="1">
      <c r="A145" s="12">
        <v>30514004</v>
      </c>
      <c r="B145" s="13" t="s">
        <v>252</v>
      </c>
      <c r="C145" s="13" t="s">
        <v>253</v>
      </c>
      <c r="D145" s="13" t="s">
        <v>157</v>
      </c>
      <c r="E145" s="13" t="s">
        <v>436</v>
      </c>
      <c r="F145" s="14" t="s">
        <v>275</v>
      </c>
      <c r="G145" s="15">
        <v>1</v>
      </c>
    </row>
    <row r="146" spans="1:7" s="16" customFormat="1" ht="30" customHeight="1" thickTop="1" thickBot="1">
      <c r="A146" s="12">
        <v>30526008</v>
      </c>
      <c r="B146" s="13" t="s">
        <v>252</v>
      </c>
      <c r="C146" s="13" t="s">
        <v>253</v>
      </c>
      <c r="D146" s="13" t="s">
        <v>158</v>
      </c>
      <c r="E146" s="13" t="s">
        <v>437</v>
      </c>
      <c r="F146" s="14" t="s">
        <v>438</v>
      </c>
      <c r="G146" s="15">
        <v>1</v>
      </c>
    </row>
    <row r="147" spans="1:7" s="16" customFormat="1" ht="30" customHeight="1" thickTop="1" thickBot="1">
      <c r="A147" s="12">
        <v>30603001</v>
      </c>
      <c r="B147" s="13" t="s">
        <v>252</v>
      </c>
      <c r="C147" s="13" t="s">
        <v>253</v>
      </c>
      <c r="D147" s="13" t="s">
        <v>159</v>
      </c>
      <c r="E147" s="13" t="s">
        <v>439</v>
      </c>
      <c r="F147" s="14" t="s">
        <v>336</v>
      </c>
      <c r="G147" s="15">
        <v>2</v>
      </c>
    </row>
    <row r="148" spans="1:7" s="16" customFormat="1" ht="30" customHeight="1" thickTop="1" thickBot="1">
      <c r="A148" s="12">
        <v>30603002</v>
      </c>
      <c r="B148" s="13" t="s">
        <v>252</v>
      </c>
      <c r="C148" s="13" t="s">
        <v>253</v>
      </c>
      <c r="D148" s="13" t="s">
        <v>160</v>
      </c>
      <c r="E148" s="13" t="s">
        <v>440</v>
      </c>
      <c r="F148" s="14" t="s">
        <v>336</v>
      </c>
      <c r="G148" s="15">
        <v>4</v>
      </c>
    </row>
    <row r="149" spans="1:7" s="16" customFormat="1" ht="30" customHeight="1" thickTop="1" thickBot="1">
      <c r="A149" s="12">
        <v>30603003</v>
      </c>
      <c r="B149" s="13" t="s">
        <v>252</v>
      </c>
      <c r="C149" s="13" t="s">
        <v>253</v>
      </c>
      <c r="D149" s="13" t="s">
        <v>161</v>
      </c>
      <c r="E149" s="13" t="s">
        <v>441</v>
      </c>
      <c r="F149" s="14" t="s">
        <v>336</v>
      </c>
      <c r="G149" s="15">
        <v>2</v>
      </c>
    </row>
    <row r="150" spans="1:7" s="16" customFormat="1" ht="30" customHeight="1" thickTop="1" thickBot="1">
      <c r="A150" s="12">
        <v>30603005</v>
      </c>
      <c r="B150" s="13" t="s">
        <v>252</v>
      </c>
      <c r="C150" s="13" t="s">
        <v>253</v>
      </c>
      <c r="D150" s="13" t="s">
        <v>162</v>
      </c>
      <c r="E150" s="13" t="s">
        <v>442</v>
      </c>
      <c r="F150" s="14" t="s">
        <v>334</v>
      </c>
      <c r="G150" s="15">
        <v>1</v>
      </c>
    </row>
    <row r="151" spans="1:7" s="16" customFormat="1" ht="30" customHeight="1" thickTop="1" thickBot="1">
      <c r="A151" s="12">
        <v>30704001</v>
      </c>
      <c r="B151" s="13" t="s">
        <v>252</v>
      </c>
      <c r="C151" s="13" t="s">
        <v>253</v>
      </c>
      <c r="D151" s="13" t="s">
        <v>163</v>
      </c>
      <c r="E151" s="13" t="s">
        <v>443</v>
      </c>
      <c r="F151" s="14" t="s">
        <v>444</v>
      </c>
      <c r="G151" s="15">
        <v>2</v>
      </c>
    </row>
    <row r="152" spans="1:7" s="16" customFormat="1" ht="30" customHeight="1" thickTop="1" thickBot="1">
      <c r="A152" s="12">
        <v>40201001</v>
      </c>
      <c r="B152" s="13" t="s">
        <v>252</v>
      </c>
      <c r="C152" s="13" t="s">
        <v>253</v>
      </c>
      <c r="D152" s="13" t="s">
        <v>164</v>
      </c>
      <c r="E152" s="13" t="s">
        <v>445</v>
      </c>
      <c r="F152" s="14" t="s">
        <v>446</v>
      </c>
      <c r="G152" s="15">
        <v>2</v>
      </c>
    </row>
    <row r="153" spans="1:7" s="16" customFormat="1" ht="30" customHeight="1" thickTop="1" thickBot="1">
      <c r="A153" s="12">
        <v>40201002</v>
      </c>
      <c r="B153" s="13" t="s">
        <v>252</v>
      </c>
      <c r="C153" s="13" t="s">
        <v>253</v>
      </c>
      <c r="D153" s="13" t="s">
        <v>164</v>
      </c>
      <c r="E153" s="13" t="s">
        <v>445</v>
      </c>
      <c r="F153" s="14" t="s">
        <v>447</v>
      </c>
      <c r="G153" s="15">
        <v>6</v>
      </c>
    </row>
    <row r="154" spans="1:7" s="16" customFormat="1" ht="30" customHeight="1" thickTop="1" thickBot="1">
      <c r="A154" s="12">
        <v>40201003</v>
      </c>
      <c r="B154" s="13" t="s">
        <v>252</v>
      </c>
      <c r="C154" s="13" t="s">
        <v>253</v>
      </c>
      <c r="D154" s="13" t="s">
        <v>164</v>
      </c>
      <c r="E154" s="13" t="s">
        <v>445</v>
      </c>
      <c r="F154" s="14" t="s">
        <v>448</v>
      </c>
      <c r="G154" s="15">
        <v>2</v>
      </c>
    </row>
    <row r="155" spans="1:7" s="16" customFormat="1" ht="30" customHeight="1" thickTop="1" thickBot="1">
      <c r="A155" s="12">
        <v>40201004</v>
      </c>
      <c r="B155" s="13" t="s">
        <v>252</v>
      </c>
      <c r="C155" s="13" t="s">
        <v>253</v>
      </c>
      <c r="D155" s="13" t="s">
        <v>164</v>
      </c>
      <c r="E155" s="13" t="s">
        <v>445</v>
      </c>
      <c r="F155" s="14" t="s">
        <v>449</v>
      </c>
      <c r="G155" s="15">
        <v>4</v>
      </c>
    </row>
    <row r="156" spans="1:7" s="16" customFormat="1" ht="30" customHeight="1" thickTop="1" thickBot="1">
      <c r="A156" s="12">
        <v>40201005</v>
      </c>
      <c r="B156" s="13" t="s">
        <v>252</v>
      </c>
      <c r="C156" s="13" t="s">
        <v>253</v>
      </c>
      <c r="D156" s="13" t="s">
        <v>164</v>
      </c>
      <c r="E156" s="13" t="s">
        <v>445</v>
      </c>
      <c r="F156" s="14" t="s">
        <v>450</v>
      </c>
      <c r="G156" s="15">
        <v>4</v>
      </c>
    </row>
    <row r="157" spans="1:7" s="16" customFormat="1" ht="30" customHeight="1" thickTop="1" thickBot="1">
      <c r="A157" s="12">
        <v>40201006</v>
      </c>
      <c r="B157" s="13" t="s">
        <v>252</v>
      </c>
      <c r="C157" s="13" t="s">
        <v>253</v>
      </c>
      <c r="D157" s="13" t="s">
        <v>164</v>
      </c>
      <c r="E157" s="13" t="s">
        <v>445</v>
      </c>
      <c r="F157" s="14" t="s">
        <v>451</v>
      </c>
      <c r="G157" s="15">
        <v>2</v>
      </c>
    </row>
    <row r="158" spans="1:7" s="16" customFormat="1" ht="30" customHeight="1" thickTop="1" thickBot="1">
      <c r="A158" s="12">
        <v>40201007</v>
      </c>
      <c r="B158" s="13" t="s">
        <v>252</v>
      </c>
      <c r="C158" s="13" t="s">
        <v>253</v>
      </c>
      <c r="D158" s="13" t="s">
        <v>164</v>
      </c>
      <c r="E158" s="13" t="s">
        <v>445</v>
      </c>
      <c r="F158" s="14" t="s">
        <v>452</v>
      </c>
      <c r="G158" s="15">
        <v>4</v>
      </c>
    </row>
    <row r="159" spans="1:7" s="16" customFormat="1" ht="30" customHeight="1" thickTop="1" thickBot="1">
      <c r="A159" s="12">
        <v>40201008</v>
      </c>
      <c r="B159" s="13" t="s">
        <v>252</v>
      </c>
      <c r="C159" s="13" t="s">
        <v>253</v>
      </c>
      <c r="D159" s="13" t="s">
        <v>164</v>
      </c>
      <c r="E159" s="13" t="s">
        <v>445</v>
      </c>
      <c r="F159" s="14" t="s">
        <v>453</v>
      </c>
      <c r="G159" s="15">
        <v>1</v>
      </c>
    </row>
    <row r="160" spans="1:7" s="16" customFormat="1" ht="30" customHeight="1" thickTop="1" thickBot="1">
      <c r="A160" s="12">
        <v>40201009</v>
      </c>
      <c r="B160" s="13" t="s">
        <v>252</v>
      </c>
      <c r="C160" s="13" t="s">
        <v>253</v>
      </c>
      <c r="D160" s="13" t="s">
        <v>164</v>
      </c>
      <c r="E160" s="13" t="s">
        <v>445</v>
      </c>
      <c r="F160" s="14" t="s">
        <v>454</v>
      </c>
      <c r="G160" s="15">
        <v>2</v>
      </c>
    </row>
    <row r="161" spans="1:7" s="16" customFormat="1" ht="30" customHeight="1" thickTop="1" thickBot="1">
      <c r="A161" s="12">
        <v>40201010</v>
      </c>
      <c r="B161" s="13" t="s">
        <v>252</v>
      </c>
      <c r="C161" s="13" t="s">
        <v>253</v>
      </c>
      <c r="D161" s="13" t="s">
        <v>12</v>
      </c>
      <c r="E161" s="13" t="s">
        <v>321</v>
      </c>
      <c r="F161" s="14" t="s">
        <v>455</v>
      </c>
      <c r="G161" s="15">
        <v>2</v>
      </c>
    </row>
    <row r="162" spans="1:7" s="16" customFormat="1" ht="30" customHeight="1" thickTop="1" thickBot="1">
      <c r="A162" s="12">
        <v>40201012</v>
      </c>
      <c r="B162" s="13" t="s">
        <v>252</v>
      </c>
      <c r="C162" s="13" t="s">
        <v>253</v>
      </c>
      <c r="D162" s="13" t="s">
        <v>12</v>
      </c>
      <c r="E162" s="13" t="s">
        <v>321</v>
      </c>
      <c r="F162" s="14" t="s">
        <v>456</v>
      </c>
      <c r="G162" s="15">
        <v>4</v>
      </c>
    </row>
    <row r="163" spans="1:7" s="16" customFormat="1" ht="30" customHeight="1" thickTop="1" thickBot="1">
      <c r="A163" s="12">
        <v>40201014</v>
      </c>
      <c r="B163" s="13" t="s">
        <v>252</v>
      </c>
      <c r="C163" s="13" t="s">
        <v>253</v>
      </c>
      <c r="D163" s="13" t="s">
        <v>12</v>
      </c>
      <c r="E163" s="13" t="s">
        <v>321</v>
      </c>
      <c r="F163" s="14" t="s">
        <v>457</v>
      </c>
      <c r="G163" s="15">
        <v>3</v>
      </c>
    </row>
    <row r="164" spans="1:7" s="16" customFormat="1" ht="30" customHeight="1" thickTop="1" thickBot="1">
      <c r="A164" s="12">
        <v>40201016</v>
      </c>
      <c r="B164" s="13" t="s">
        <v>252</v>
      </c>
      <c r="C164" s="13" t="s">
        <v>253</v>
      </c>
      <c r="D164" s="13" t="s">
        <v>12</v>
      </c>
      <c r="E164" s="13" t="s">
        <v>321</v>
      </c>
      <c r="F164" s="14" t="s">
        <v>458</v>
      </c>
      <c r="G164" s="15">
        <v>9</v>
      </c>
    </row>
    <row r="165" spans="1:7" s="16" customFormat="1" ht="30" customHeight="1" thickTop="1" thickBot="1">
      <c r="A165" s="12">
        <v>40201018</v>
      </c>
      <c r="B165" s="13" t="s">
        <v>252</v>
      </c>
      <c r="C165" s="13" t="s">
        <v>253</v>
      </c>
      <c r="D165" s="13" t="s">
        <v>12</v>
      </c>
      <c r="E165" s="13" t="s">
        <v>321</v>
      </c>
      <c r="F165" s="14" t="s">
        <v>459</v>
      </c>
      <c r="G165" s="15">
        <v>4</v>
      </c>
    </row>
    <row r="166" spans="1:7" s="16" customFormat="1" ht="30" customHeight="1" thickTop="1" thickBot="1">
      <c r="A166" s="12">
        <v>40201021</v>
      </c>
      <c r="B166" s="13" t="s">
        <v>252</v>
      </c>
      <c r="C166" s="13" t="s">
        <v>253</v>
      </c>
      <c r="D166" s="13" t="s">
        <v>165</v>
      </c>
      <c r="E166" s="13" t="s">
        <v>460</v>
      </c>
      <c r="F166" s="14" t="s">
        <v>461</v>
      </c>
      <c r="G166" s="15">
        <v>4</v>
      </c>
    </row>
    <row r="167" spans="1:7" s="16" customFormat="1" ht="30" customHeight="1" thickTop="1" thickBot="1">
      <c r="A167" s="12">
        <v>40201025</v>
      </c>
      <c r="B167" s="13" t="s">
        <v>252</v>
      </c>
      <c r="C167" s="13" t="s">
        <v>253</v>
      </c>
      <c r="D167" s="13" t="s">
        <v>167</v>
      </c>
      <c r="E167" s="13" t="s">
        <v>463</v>
      </c>
      <c r="F167" s="14" t="s">
        <v>464</v>
      </c>
      <c r="G167" s="15">
        <v>4</v>
      </c>
    </row>
    <row r="168" spans="1:7" s="16" customFormat="1" ht="30" customHeight="1" thickTop="1" thickBot="1">
      <c r="A168" s="12">
        <v>40201027</v>
      </c>
      <c r="B168" s="13" t="s">
        <v>252</v>
      </c>
      <c r="C168" s="13" t="s">
        <v>253</v>
      </c>
      <c r="D168" s="13" t="s">
        <v>166</v>
      </c>
      <c r="E168" s="13" t="s">
        <v>462</v>
      </c>
      <c r="F168" s="14" t="s">
        <v>465</v>
      </c>
      <c r="G168" s="15">
        <v>2</v>
      </c>
    </row>
    <row r="169" spans="1:7" s="16" customFormat="1" ht="30" customHeight="1" thickTop="1" thickBot="1">
      <c r="A169" s="12">
        <v>40201029</v>
      </c>
      <c r="B169" s="13" t="s">
        <v>252</v>
      </c>
      <c r="C169" s="13" t="s">
        <v>253</v>
      </c>
      <c r="D169" s="13" t="s">
        <v>166</v>
      </c>
      <c r="E169" s="13" t="s">
        <v>462</v>
      </c>
      <c r="F169" s="14" t="s">
        <v>466</v>
      </c>
      <c r="G169" s="15">
        <v>4</v>
      </c>
    </row>
    <row r="170" spans="1:7" s="16" customFormat="1" ht="30" customHeight="1" thickTop="1" thickBot="1">
      <c r="A170" s="12">
        <v>40201031</v>
      </c>
      <c r="B170" s="13" t="s">
        <v>252</v>
      </c>
      <c r="C170" s="13" t="s">
        <v>253</v>
      </c>
      <c r="D170" s="13" t="s">
        <v>12</v>
      </c>
      <c r="E170" s="13" t="s">
        <v>321</v>
      </c>
      <c r="F170" s="14" t="s">
        <v>467</v>
      </c>
      <c r="G170" s="15">
        <v>4</v>
      </c>
    </row>
    <row r="171" spans="1:7" s="16" customFormat="1" ht="30" customHeight="1" thickTop="1" thickBot="1">
      <c r="A171" s="12">
        <v>40202001</v>
      </c>
      <c r="B171" s="13" t="s">
        <v>252</v>
      </c>
      <c r="C171" s="13" t="s">
        <v>253</v>
      </c>
      <c r="D171" s="13" t="s">
        <v>168</v>
      </c>
      <c r="E171" s="13" t="s">
        <v>468</v>
      </c>
      <c r="F171" s="14" t="s">
        <v>469</v>
      </c>
      <c r="G171" s="15">
        <v>4</v>
      </c>
    </row>
    <row r="172" spans="1:7" s="16" customFormat="1" ht="30" customHeight="1" thickTop="1" thickBot="1">
      <c r="A172" s="12">
        <v>40202002</v>
      </c>
      <c r="B172" s="13" t="s">
        <v>252</v>
      </c>
      <c r="C172" s="13" t="s">
        <v>253</v>
      </c>
      <c r="D172" s="13" t="s">
        <v>169</v>
      </c>
      <c r="E172" s="13" t="s">
        <v>470</v>
      </c>
      <c r="F172" s="14" t="s">
        <v>471</v>
      </c>
      <c r="G172" s="15">
        <v>2</v>
      </c>
    </row>
    <row r="173" spans="1:7" s="16" customFormat="1" ht="30" customHeight="1" thickTop="1" thickBot="1">
      <c r="A173" s="12">
        <v>40202003</v>
      </c>
      <c r="B173" s="13" t="s">
        <v>252</v>
      </c>
      <c r="C173" s="13" t="s">
        <v>253</v>
      </c>
      <c r="D173" s="13" t="s">
        <v>169</v>
      </c>
      <c r="E173" s="13" t="s">
        <v>470</v>
      </c>
      <c r="F173" s="14" t="s">
        <v>472</v>
      </c>
      <c r="G173" s="15">
        <v>6</v>
      </c>
    </row>
    <row r="174" spans="1:7" s="16" customFormat="1" ht="30" customHeight="1" thickTop="1" thickBot="1">
      <c r="A174" s="12">
        <v>40202007</v>
      </c>
      <c r="B174" s="13" t="s">
        <v>252</v>
      </c>
      <c r="C174" s="13" t="s">
        <v>253</v>
      </c>
      <c r="D174" s="13" t="s">
        <v>170</v>
      </c>
      <c r="E174" s="13" t="s">
        <v>473</v>
      </c>
      <c r="F174" s="14" t="s">
        <v>474</v>
      </c>
      <c r="G174" s="15">
        <v>3</v>
      </c>
    </row>
    <row r="175" spans="1:7" s="16" customFormat="1" ht="30" customHeight="1" thickTop="1" thickBot="1">
      <c r="A175" s="12">
        <v>40202008</v>
      </c>
      <c r="B175" s="13" t="s">
        <v>252</v>
      </c>
      <c r="C175" s="13" t="s">
        <v>253</v>
      </c>
      <c r="D175" s="13" t="s">
        <v>171</v>
      </c>
      <c r="E175" s="13" t="s">
        <v>475</v>
      </c>
      <c r="F175" s="14" t="s">
        <v>476</v>
      </c>
      <c r="G175" s="15">
        <v>2</v>
      </c>
    </row>
    <row r="176" spans="1:7" s="16" customFormat="1" ht="30" customHeight="1" thickTop="1" thickBot="1">
      <c r="A176" s="12">
        <v>40202010</v>
      </c>
      <c r="B176" s="13" t="s">
        <v>252</v>
      </c>
      <c r="C176" s="13" t="s">
        <v>253</v>
      </c>
      <c r="D176" s="13" t="s">
        <v>168</v>
      </c>
      <c r="E176" s="13" t="s">
        <v>468</v>
      </c>
      <c r="F176" s="14" t="s">
        <v>477</v>
      </c>
      <c r="G176" s="15">
        <v>2</v>
      </c>
    </row>
    <row r="177" spans="1:7" s="16" customFormat="1" ht="30" customHeight="1" thickTop="1" thickBot="1">
      <c r="A177" s="12">
        <v>40203009</v>
      </c>
      <c r="B177" s="13" t="s">
        <v>252</v>
      </c>
      <c r="C177" s="13" t="s">
        <v>253</v>
      </c>
      <c r="D177" s="13" t="s">
        <v>172</v>
      </c>
      <c r="E177" s="13" t="s">
        <v>478</v>
      </c>
      <c r="F177" s="14" t="s">
        <v>479</v>
      </c>
      <c r="G177" s="15">
        <v>9</v>
      </c>
    </row>
    <row r="178" spans="1:7" s="16" customFormat="1" ht="30" customHeight="1" thickTop="1" thickBot="1">
      <c r="A178" s="12">
        <v>40204001</v>
      </c>
      <c r="B178" s="13" t="s">
        <v>252</v>
      </c>
      <c r="C178" s="13" t="s">
        <v>253</v>
      </c>
      <c r="D178" s="13" t="s">
        <v>173</v>
      </c>
      <c r="E178" s="13" t="s">
        <v>480</v>
      </c>
      <c r="F178" s="14" t="s">
        <v>481</v>
      </c>
      <c r="G178" s="15">
        <v>9</v>
      </c>
    </row>
    <row r="179" spans="1:7" s="16" customFormat="1" ht="30" customHeight="1" thickTop="1" thickBot="1">
      <c r="A179" s="12">
        <v>40204002</v>
      </c>
      <c r="B179" s="13" t="s">
        <v>252</v>
      </c>
      <c r="C179" s="13" t="s">
        <v>253</v>
      </c>
      <c r="D179" s="13" t="s">
        <v>174</v>
      </c>
      <c r="E179" s="13" t="s">
        <v>482</v>
      </c>
      <c r="F179" s="14" t="s">
        <v>483</v>
      </c>
      <c r="G179" s="15">
        <v>2</v>
      </c>
    </row>
    <row r="180" spans="1:7" s="16" customFormat="1" ht="30" customHeight="1" thickTop="1" thickBot="1">
      <c r="A180" s="12">
        <v>40205002</v>
      </c>
      <c r="B180" s="13" t="s">
        <v>252</v>
      </c>
      <c r="C180" s="13" t="s">
        <v>253</v>
      </c>
      <c r="D180" s="13" t="s">
        <v>175</v>
      </c>
      <c r="E180" s="13" t="s">
        <v>484</v>
      </c>
      <c r="F180" s="14" t="s">
        <v>485</v>
      </c>
      <c r="G180" s="15">
        <v>5</v>
      </c>
    </row>
    <row r="181" spans="1:7" s="16" customFormat="1" ht="30" customHeight="1" thickTop="1" thickBot="1">
      <c r="A181" s="12">
        <v>40206003</v>
      </c>
      <c r="B181" s="13" t="s">
        <v>252</v>
      </c>
      <c r="C181" s="13" t="s">
        <v>253</v>
      </c>
      <c r="D181" s="13" t="s">
        <v>176</v>
      </c>
      <c r="E181" s="13" t="s">
        <v>486</v>
      </c>
      <c r="F181" s="14" t="s">
        <v>487</v>
      </c>
      <c r="G181" s="15">
        <v>15</v>
      </c>
    </row>
    <row r="182" spans="1:7" s="16" customFormat="1" ht="30" customHeight="1" thickTop="1" thickBot="1">
      <c r="A182" s="12">
        <v>40206004</v>
      </c>
      <c r="B182" s="13" t="s">
        <v>252</v>
      </c>
      <c r="C182" s="13" t="s">
        <v>253</v>
      </c>
      <c r="D182" s="13" t="s">
        <v>176</v>
      </c>
      <c r="E182" s="13" t="s">
        <v>486</v>
      </c>
      <c r="F182" s="14" t="s">
        <v>488</v>
      </c>
      <c r="G182" s="15">
        <v>10</v>
      </c>
    </row>
    <row r="183" spans="1:7" s="16" customFormat="1" ht="30" customHeight="1" thickTop="1" thickBot="1">
      <c r="A183" s="12">
        <v>40206006</v>
      </c>
      <c r="B183" s="13" t="s">
        <v>252</v>
      </c>
      <c r="C183" s="13" t="s">
        <v>253</v>
      </c>
      <c r="D183" s="13" t="s">
        <v>176</v>
      </c>
      <c r="E183" s="13" t="s">
        <v>486</v>
      </c>
      <c r="F183" s="14" t="s">
        <v>489</v>
      </c>
      <c r="G183" s="15">
        <v>37</v>
      </c>
    </row>
    <row r="184" spans="1:7" s="16" customFormat="1" ht="30" customHeight="1" thickTop="1" thickBot="1">
      <c r="A184" s="12">
        <v>40206008</v>
      </c>
      <c r="B184" s="13" t="s">
        <v>252</v>
      </c>
      <c r="C184" s="13" t="s">
        <v>253</v>
      </c>
      <c r="D184" s="13" t="s">
        <v>176</v>
      </c>
      <c r="E184" s="13" t="s">
        <v>486</v>
      </c>
      <c r="F184" s="14" t="s">
        <v>490</v>
      </c>
      <c r="G184" s="15">
        <v>4</v>
      </c>
    </row>
    <row r="185" spans="1:7" s="16" customFormat="1" ht="30" customHeight="1" thickTop="1" thickBot="1">
      <c r="A185" s="12">
        <v>40207001</v>
      </c>
      <c r="B185" s="13" t="s">
        <v>252</v>
      </c>
      <c r="C185" s="13" t="s">
        <v>253</v>
      </c>
      <c r="D185" s="13" t="s">
        <v>177</v>
      </c>
      <c r="E185" s="13" t="s">
        <v>491</v>
      </c>
      <c r="F185" s="14" t="s">
        <v>492</v>
      </c>
      <c r="G185" s="15">
        <v>1</v>
      </c>
    </row>
    <row r="186" spans="1:7" s="16" customFormat="1" ht="30" customHeight="1" thickTop="1" thickBot="1">
      <c r="A186" s="12">
        <v>40208001</v>
      </c>
      <c r="B186" s="13" t="s">
        <v>252</v>
      </c>
      <c r="C186" s="13" t="s">
        <v>253</v>
      </c>
      <c r="D186" s="13" t="s">
        <v>178</v>
      </c>
      <c r="E186" s="13" t="s">
        <v>493</v>
      </c>
      <c r="F186" s="14" t="s">
        <v>494</v>
      </c>
      <c r="G186" s="15">
        <v>42</v>
      </c>
    </row>
    <row r="187" spans="1:7" s="16" customFormat="1" ht="30" customHeight="1" thickTop="1" thickBot="1">
      <c r="A187" s="12">
        <v>20501010</v>
      </c>
      <c r="B187" s="13" t="s">
        <v>252</v>
      </c>
      <c r="C187" s="13" t="s">
        <v>253</v>
      </c>
      <c r="D187" s="13" t="s">
        <v>179</v>
      </c>
      <c r="E187" s="13" t="s">
        <v>495</v>
      </c>
      <c r="F187" s="14" t="s">
        <v>496</v>
      </c>
      <c r="G187" s="15">
        <v>1</v>
      </c>
    </row>
    <row r="188" spans="1:7" s="16" customFormat="1" ht="30" customHeight="1" thickTop="1" thickBot="1">
      <c r="A188" s="12">
        <v>20501011</v>
      </c>
      <c r="B188" s="13" t="s">
        <v>252</v>
      </c>
      <c r="C188" s="13" t="s">
        <v>253</v>
      </c>
      <c r="D188" s="13" t="s">
        <v>180</v>
      </c>
      <c r="E188" s="13" t="s">
        <v>497</v>
      </c>
      <c r="F188" s="14" t="s">
        <v>496</v>
      </c>
      <c r="G188" s="15">
        <v>1</v>
      </c>
    </row>
    <row r="189" spans="1:7" s="16" customFormat="1" ht="30" customHeight="1" thickTop="1" thickBot="1">
      <c r="A189" s="12">
        <v>10403001</v>
      </c>
      <c r="B189" s="13" t="s">
        <v>252</v>
      </c>
      <c r="C189" s="13" t="s">
        <v>498</v>
      </c>
      <c r="D189" s="13" t="s">
        <v>181</v>
      </c>
      <c r="E189" s="13" t="s">
        <v>499</v>
      </c>
      <c r="F189" s="14" t="s">
        <v>500</v>
      </c>
      <c r="G189" s="15">
        <v>1</v>
      </c>
    </row>
    <row r="190" spans="1:7" s="16" customFormat="1" ht="30" customHeight="1" thickTop="1" thickBot="1">
      <c r="A190" s="12">
        <v>20701001</v>
      </c>
      <c r="B190" s="13" t="s">
        <v>252</v>
      </c>
      <c r="C190" s="13" t="s">
        <v>253</v>
      </c>
      <c r="D190" s="13" t="s">
        <v>182</v>
      </c>
      <c r="E190" s="13" t="s">
        <v>501</v>
      </c>
      <c r="F190" s="14" t="s">
        <v>502</v>
      </c>
      <c r="G190" s="15">
        <v>1</v>
      </c>
    </row>
    <row r="191" spans="1:7" s="16" customFormat="1" ht="30" customHeight="1" thickTop="1" thickBot="1">
      <c r="A191" s="12">
        <v>30516003</v>
      </c>
      <c r="B191" s="13" t="s">
        <v>252</v>
      </c>
      <c r="C191" s="13" t="s">
        <v>253</v>
      </c>
      <c r="D191" s="13" t="s">
        <v>183</v>
      </c>
      <c r="E191" s="13" t="s">
        <v>503</v>
      </c>
      <c r="F191" s="14" t="s">
        <v>275</v>
      </c>
      <c r="G191" s="15">
        <v>1</v>
      </c>
    </row>
    <row r="192" spans="1:7" s="16" customFormat="1" ht="30" customHeight="1" thickTop="1" thickBot="1">
      <c r="A192" s="12">
        <v>30522002</v>
      </c>
      <c r="B192" s="13" t="s">
        <v>252</v>
      </c>
      <c r="C192" s="13" t="s">
        <v>253</v>
      </c>
      <c r="D192" s="13" t="s">
        <v>184</v>
      </c>
      <c r="E192" s="13" t="s">
        <v>504</v>
      </c>
      <c r="F192" s="14" t="s">
        <v>334</v>
      </c>
      <c r="G192" s="15">
        <v>1</v>
      </c>
    </row>
    <row r="193" spans="1:7" s="16" customFormat="1" ht="30" customHeight="1" thickTop="1" thickBot="1">
      <c r="A193" s="12">
        <v>10110003</v>
      </c>
      <c r="B193" s="13" t="s">
        <v>252</v>
      </c>
      <c r="C193" s="13" t="s">
        <v>253</v>
      </c>
      <c r="D193" s="21" t="s">
        <v>678</v>
      </c>
      <c r="E193" s="13" t="s">
        <v>679</v>
      </c>
      <c r="F193" s="14"/>
      <c r="G193" s="15">
        <v>1</v>
      </c>
    </row>
    <row r="194" spans="1:7" s="16" customFormat="1" ht="30" customHeight="1" thickTop="1" thickBot="1">
      <c r="A194" s="12">
        <v>10104024</v>
      </c>
      <c r="B194" s="13" t="s">
        <v>252</v>
      </c>
      <c r="C194" s="13" t="s">
        <v>253</v>
      </c>
      <c r="D194" s="13" t="s">
        <v>675</v>
      </c>
      <c r="E194" s="13" t="s">
        <v>676</v>
      </c>
      <c r="F194" s="14"/>
      <c r="G194" s="15">
        <v>1</v>
      </c>
    </row>
    <row r="195" spans="1:7" s="16" customFormat="1" ht="30" customHeight="1" thickTop="1" thickBot="1">
      <c r="A195" s="12">
        <v>40202009</v>
      </c>
      <c r="B195" s="13" t="s">
        <v>277</v>
      </c>
      <c r="C195" s="13" t="s">
        <v>253</v>
      </c>
      <c r="D195" s="13" t="s">
        <v>171</v>
      </c>
      <c r="E195" s="13" t="s">
        <v>475</v>
      </c>
      <c r="F195" s="14" t="s">
        <v>505</v>
      </c>
      <c r="G195" s="15">
        <v>2</v>
      </c>
    </row>
    <row r="196" spans="1:7" s="16" customFormat="1" ht="30" customHeight="1" thickTop="1" thickBot="1">
      <c r="A196" s="12">
        <v>20101003</v>
      </c>
      <c r="B196" s="13" t="s">
        <v>252</v>
      </c>
      <c r="C196" s="13" t="s">
        <v>253</v>
      </c>
      <c r="D196" s="13" t="s">
        <v>185</v>
      </c>
      <c r="E196" s="13" t="s">
        <v>506</v>
      </c>
      <c r="F196" s="14" t="s">
        <v>507</v>
      </c>
      <c r="G196" s="15">
        <v>1</v>
      </c>
    </row>
    <row r="197" spans="1:7" s="16" customFormat="1" ht="30" customHeight="1" thickTop="1" thickBot="1">
      <c r="A197" s="12">
        <v>20103002</v>
      </c>
      <c r="B197" s="13" t="s">
        <v>252</v>
      </c>
      <c r="C197" s="13" t="s">
        <v>253</v>
      </c>
      <c r="D197" s="13" t="s">
        <v>186</v>
      </c>
      <c r="E197" s="13" t="s">
        <v>508</v>
      </c>
      <c r="F197" s="14" t="s">
        <v>507</v>
      </c>
      <c r="G197" s="15">
        <v>1</v>
      </c>
    </row>
    <row r="198" spans="1:7" s="16" customFormat="1" ht="30" customHeight="1" thickTop="1" thickBot="1">
      <c r="A198" s="12">
        <v>70701001</v>
      </c>
      <c r="B198" s="13" t="s">
        <v>252</v>
      </c>
      <c r="C198" s="13" t="s">
        <v>253</v>
      </c>
      <c r="D198" s="13" t="s">
        <v>187</v>
      </c>
      <c r="E198" s="13" t="s">
        <v>509</v>
      </c>
      <c r="F198" s="14"/>
      <c r="G198" s="15">
        <v>1</v>
      </c>
    </row>
    <row r="199" spans="1:7" s="16" customFormat="1" ht="30" customHeight="1" thickTop="1" thickBot="1">
      <c r="A199" s="12">
        <v>70701002</v>
      </c>
      <c r="B199" s="13" t="s">
        <v>252</v>
      </c>
      <c r="C199" s="13" t="s">
        <v>253</v>
      </c>
      <c r="D199" s="13" t="s">
        <v>188</v>
      </c>
      <c r="E199" s="13" t="s">
        <v>510</v>
      </c>
      <c r="F199" s="14"/>
      <c r="G199" s="15">
        <v>1</v>
      </c>
    </row>
    <row r="200" spans="1:7" s="16" customFormat="1" ht="30" customHeight="1" thickTop="1" thickBot="1">
      <c r="A200" s="12">
        <v>40108001</v>
      </c>
      <c r="B200" s="13" t="s">
        <v>252</v>
      </c>
      <c r="C200" s="13" t="s">
        <v>253</v>
      </c>
      <c r="D200" s="13" t="s">
        <v>189</v>
      </c>
      <c r="E200" s="13" t="s">
        <v>511</v>
      </c>
      <c r="F200" s="14" t="s">
        <v>512</v>
      </c>
      <c r="G200" s="15">
        <v>1</v>
      </c>
    </row>
    <row r="201" spans="1:7" s="16" customFormat="1" ht="30" customHeight="1" thickTop="1" thickBot="1">
      <c r="A201" s="12">
        <v>30906049</v>
      </c>
      <c r="B201" s="13" t="s">
        <v>252</v>
      </c>
      <c r="C201" s="13" t="s">
        <v>253</v>
      </c>
      <c r="D201" s="13" t="s">
        <v>190</v>
      </c>
      <c r="E201" s="13" t="s">
        <v>513</v>
      </c>
      <c r="F201" s="14" t="s">
        <v>514</v>
      </c>
      <c r="G201" s="15">
        <v>1</v>
      </c>
    </row>
    <row r="202" spans="1:7" s="16" customFormat="1" ht="30" customHeight="1" thickTop="1" thickBot="1">
      <c r="A202" s="12">
        <v>40107001</v>
      </c>
      <c r="B202" s="13" t="s">
        <v>252</v>
      </c>
      <c r="C202" s="13" t="s">
        <v>253</v>
      </c>
      <c r="D202" s="13" t="s">
        <v>191</v>
      </c>
      <c r="E202" s="13" t="s">
        <v>515</v>
      </c>
      <c r="F202" s="14"/>
      <c r="G202" s="15">
        <v>1</v>
      </c>
    </row>
    <row r="203" spans="1:7" s="16" customFormat="1" ht="30" customHeight="1" thickTop="1" thickBot="1">
      <c r="A203" s="12">
        <v>30408046</v>
      </c>
      <c r="B203" s="13" t="s">
        <v>252</v>
      </c>
      <c r="C203" s="13" t="s">
        <v>253</v>
      </c>
      <c r="D203" s="13" t="s">
        <v>192</v>
      </c>
      <c r="E203" s="13" t="s">
        <v>516</v>
      </c>
      <c r="F203" s="14" t="s">
        <v>339</v>
      </c>
      <c r="G203" s="15">
        <v>1</v>
      </c>
    </row>
    <row r="204" spans="1:7" s="16" customFormat="1" ht="30" customHeight="1" thickTop="1" thickBot="1">
      <c r="A204" s="12">
        <v>30409046</v>
      </c>
      <c r="B204" s="13" t="s">
        <v>252</v>
      </c>
      <c r="C204" s="13" t="s">
        <v>253</v>
      </c>
      <c r="D204" s="13" t="s">
        <v>193</v>
      </c>
      <c r="E204" s="13" t="s">
        <v>517</v>
      </c>
      <c r="F204" s="14" t="s">
        <v>339</v>
      </c>
      <c r="G204" s="15">
        <v>1</v>
      </c>
    </row>
    <row r="205" spans="1:7" s="16" customFormat="1" ht="30" customHeight="1" thickTop="1" thickBot="1">
      <c r="A205" s="12">
        <v>30406023</v>
      </c>
      <c r="B205" s="13" t="s">
        <v>252</v>
      </c>
      <c r="C205" s="13" t="s">
        <v>253</v>
      </c>
      <c r="D205" s="13" t="s">
        <v>194</v>
      </c>
      <c r="E205" s="13" t="s">
        <v>518</v>
      </c>
      <c r="F205" s="14" t="s">
        <v>339</v>
      </c>
      <c r="G205" s="15">
        <v>1</v>
      </c>
    </row>
    <row r="206" spans="1:7" s="16" customFormat="1" ht="30" customHeight="1" thickTop="1" thickBot="1">
      <c r="A206" s="12">
        <v>30410022</v>
      </c>
      <c r="B206" s="13" t="s">
        <v>252</v>
      </c>
      <c r="C206" s="13" t="s">
        <v>253</v>
      </c>
      <c r="D206" s="13" t="s">
        <v>195</v>
      </c>
      <c r="E206" s="13" t="s">
        <v>519</v>
      </c>
      <c r="F206" s="14" t="s">
        <v>339</v>
      </c>
      <c r="G206" s="15">
        <v>1</v>
      </c>
    </row>
    <row r="207" spans="1:7" s="16" customFormat="1" ht="30" customHeight="1" thickTop="1" thickBot="1">
      <c r="A207" s="12">
        <v>30411033</v>
      </c>
      <c r="B207" s="13" t="s">
        <v>252</v>
      </c>
      <c r="C207" s="13" t="s">
        <v>253</v>
      </c>
      <c r="D207" s="13" t="s">
        <v>196</v>
      </c>
      <c r="E207" s="13" t="s">
        <v>520</v>
      </c>
      <c r="F207" s="14" t="s">
        <v>339</v>
      </c>
      <c r="G207" s="15">
        <v>1</v>
      </c>
    </row>
    <row r="208" spans="1:7" s="16" customFormat="1" ht="30" customHeight="1" thickTop="1" thickBot="1">
      <c r="A208" s="12">
        <v>30401033</v>
      </c>
      <c r="B208" s="13" t="s">
        <v>252</v>
      </c>
      <c r="C208" s="13" t="s">
        <v>253</v>
      </c>
      <c r="D208" s="13" t="s">
        <v>197</v>
      </c>
      <c r="E208" s="13" t="s">
        <v>521</v>
      </c>
      <c r="F208" s="14" t="s">
        <v>339</v>
      </c>
      <c r="G208" s="15">
        <v>1</v>
      </c>
    </row>
    <row r="209" spans="1:7" s="16" customFormat="1" ht="30" customHeight="1" thickTop="1" thickBot="1">
      <c r="A209" s="12">
        <v>30402011</v>
      </c>
      <c r="B209" s="13" t="s">
        <v>252</v>
      </c>
      <c r="C209" s="13" t="s">
        <v>253</v>
      </c>
      <c r="D209" s="13" t="s">
        <v>198</v>
      </c>
      <c r="E209" s="13" t="s">
        <v>522</v>
      </c>
      <c r="F209" s="14" t="s">
        <v>339</v>
      </c>
      <c r="G209" s="15">
        <v>1</v>
      </c>
    </row>
    <row r="210" spans="1:7" s="16" customFormat="1" ht="30" customHeight="1" thickTop="1" thickBot="1">
      <c r="A210" s="12">
        <v>30403011</v>
      </c>
      <c r="B210" s="13" t="s">
        <v>252</v>
      </c>
      <c r="C210" s="13" t="s">
        <v>253</v>
      </c>
      <c r="D210" s="13" t="s">
        <v>199</v>
      </c>
      <c r="E210" s="13" t="s">
        <v>523</v>
      </c>
      <c r="F210" s="14" t="s">
        <v>339</v>
      </c>
      <c r="G210" s="15">
        <v>1</v>
      </c>
    </row>
    <row r="211" spans="1:7" s="16" customFormat="1" ht="30" customHeight="1" thickTop="1" thickBot="1">
      <c r="A211" s="12">
        <v>70202020</v>
      </c>
      <c r="B211" s="13" t="s">
        <v>252</v>
      </c>
      <c r="C211" s="13" t="s">
        <v>253</v>
      </c>
      <c r="D211" s="13" t="s">
        <v>200</v>
      </c>
      <c r="E211" s="13" t="s">
        <v>524</v>
      </c>
      <c r="F211" s="14"/>
      <c r="G211" s="15">
        <v>1</v>
      </c>
    </row>
    <row r="212" spans="1:7" s="16" customFormat="1" ht="30" customHeight="1" thickTop="1" thickBot="1">
      <c r="A212" s="12">
        <v>70202021</v>
      </c>
      <c r="B212" s="13" t="s">
        <v>252</v>
      </c>
      <c r="C212" s="13" t="s">
        <v>253</v>
      </c>
      <c r="D212" s="13" t="s">
        <v>201</v>
      </c>
      <c r="E212" s="13" t="s">
        <v>525</v>
      </c>
      <c r="F212" s="14"/>
      <c r="G212" s="15">
        <v>1</v>
      </c>
    </row>
    <row r="213" spans="1:7" s="16" customFormat="1" ht="30" customHeight="1" thickTop="1" thickBot="1">
      <c r="A213" s="12">
        <v>30527004</v>
      </c>
      <c r="B213" s="13" t="s">
        <v>252</v>
      </c>
      <c r="C213" s="13" t="s">
        <v>253</v>
      </c>
      <c r="D213" s="13" t="s">
        <v>686</v>
      </c>
      <c r="E213" s="13" t="s">
        <v>688</v>
      </c>
      <c r="F213" s="14"/>
      <c r="G213" s="15">
        <v>1</v>
      </c>
    </row>
    <row r="214" spans="1:7" s="16" customFormat="1" ht="30" customHeight="1" thickTop="1" thickBot="1">
      <c r="A214" s="12">
        <v>30528002</v>
      </c>
      <c r="B214" s="13" t="s">
        <v>252</v>
      </c>
      <c r="C214" s="13" t="s">
        <v>253</v>
      </c>
      <c r="D214" s="13" t="s">
        <v>687</v>
      </c>
      <c r="E214" s="13" t="s">
        <v>689</v>
      </c>
      <c r="F214" s="14"/>
      <c r="G214" s="15">
        <v>1</v>
      </c>
    </row>
    <row r="215" spans="1:7" s="16" customFormat="1" ht="30" customHeight="1" thickTop="1" thickBot="1">
      <c r="A215" s="12">
        <v>70401001</v>
      </c>
      <c r="B215" s="13" t="s">
        <v>252</v>
      </c>
      <c r="C215" s="13" t="s">
        <v>253</v>
      </c>
      <c r="D215" s="21" t="s">
        <v>590</v>
      </c>
      <c r="E215" s="13" t="s">
        <v>591</v>
      </c>
      <c r="F215" s="14"/>
      <c r="G215" s="15">
        <v>1</v>
      </c>
    </row>
    <row r="216" spans="1:7" s="16" customFormat="1" ht="30" customHeight="1" thickTop="1" thickBot="1">
      <c r="A216" s="12">
        <v>10502015</v>
      </c>
      <c r="B216" s="13" t="s">
        <v>252</v>
      </c>
      <c r="C216" s="13" t="s">
        <v>253</v>
      </c>
      <c r="D216" s="13" t="s">
        <v>642</v>
      </c>
      <c r="E216" s="13" t="s">
        <v>643</v>
      </c>
      <c r="F216" s="14"/>
      <c r="G216" s="15">
        <v>1</v>
      </c>
    </row>
    <row r="217" spans="1:7" s="16" customFormat="1" ht="30" customHeight="1" thickTop="1" thickBot="1">
      <c r="A217" s="12">
        <v>10502016</v>
      </c>
      <c r="B217" s="13" t="s">
        <v>252</v>
      </c>
      <c r="C217" s="13" t="s">
        <v>253</v>
      </c>
      <c r="D217" s="13" t="s">
        <v>644</v>
      </c>
      <c r="E217" s="13" t="s">
        <v>645</v>
      </c>
      <c r="F217" s="14"/>
      <c r="G217" s="15">
        <v>1</v>
      </c>
    </row>
    <row r="218" spans="1:7" s="16" customFormat="1" ht="30" customHeight="1" thickTop="1" thickBot="1">
      <c r="A218" s="12">
        <v>50201002</v>
      </c>
      <c r="B218" s="13" t="s">
        <v>252</v>
      </c>
      <c r="C218" s="13" t="s">
        <v>253</v>
      </c>
      <c r="D218" s="13" t="s">
        <v>202</v>
      </c>
      <c r="E218" s="13" t="s">
        <v>526</v>
      </c>
      <c r="F218" s="14" t="s">
        <v>527</v>
      </c>
      <c r="G218" s="15">
        <v>1</v>
      </c>
    </row>
    <row r="219" spans="1:7" s="16" customFormat="1" ht="30" customHeight="1" thickTop="1" thickBot="1">
      <c r="A219" s="12">
        <v>10404012</v>
      </c>
      <c r="B219" s="13" t="s">
        <v>252</v>
      </c>
      <c r="C219" s="13" t="s">
        <v>253</v>
      </c>
      <c r="D219" s="13" t="s">
        <v>203</v>
      </c>
      <c r="E219" s="13" t="s">
        <v>528</v>
      </c>
      <c r="F219" s="14"/>
      <c r="G219" s="15">
        <v>1</v>
      </c>
    </row>
    <row r="220" spans="1:7" s="16" customFormat="1" ht="30" customHeight="1" thickTop="1" thickBot="1">
      <c r="A220" s="12">
        <v>10404020</v>
      </c>
      <c r="B220" s="13" t="s">
        <v>252</v>
      </c>
      <c r="C220" s="13" t="s">
        <v>253</v>
      </c>
      <c r="D220" s="13" t="s">
        <v>204</v>
      </c>
      <c r="E220" s="13" t="s">
        <v>529</v>
      </c>
      <c r="F220" s="14"/>
      <c r="G220" s="15">
        <v>1</v>
      </c>
    </row>
    <row r="221" spans="1:7" s="16" customFormat="1" ht="30" customHeight="1" thickTop="1" thickBot="1">
      <c r="A221" s="12">
        <v>30602016</v>
      </c>
      <c r="B221" s="13" t="s">
        <v>252</v>
      </c>
      <c r="C221" s="13" t="s">
        <v>253</v>
      </c>
      <c r="D221" s="13" t="s">
        <v>205</v>
      </c>
      <c r="E221" s="13" t="s">
        <v>530</v>
      </c>
      <c r="F221" s="14" t="s">
        <v>531</v>
      </c>
      <c r="G221" s="15">
        <v>1</v>
      </c>
    </row>
    <row r="222" spans="1:7" s="16" customFormat="1" ht="30" customHeight="1" thickTop="1" thickBot="1">
      <c r="A222" s="12">
        <v>70203004</v>
      </c>
      <c r="B222" s="13" t="s">
        <v>252</v>
      </c>
      <c r="C222" s="13" t="s">
        <v>253</v>
      </c>
      <c r="D222" s="13" t="s">
        <v>206</v>
      </c>
      <c r="E222" s="13" t="s">
        <v>532</v>
      </c>
      <c r="F222" s="14"/>
      <c r="G222" s="15">
        <v>1</v>
      </c>
    </row>
    <row r="223" spans="1:7" s="16" customFormat="1" ht="30" customHeight="1" thickTop="1" thickBot="1">
      <c r="A223" s="12">
        <v>20503001</v>
      </c>
      <c r="B223" s="13" t="s">
        <v>252</v>
      </c>
      <c r="C223" s="13" t="s">
        <v>253</v>
      </c>
      <c r="D223" s="13" t="s">
        <v>44</v>
      </c>
      <c r="E223" s="13" t="s">
        <v>533</v>
      </c>
      <c r="F223" s="14" t="s">
        <v>534</v>
      </c>
      <c r="G223" s="15">
        <v>1</v>
      </c>
    </row>
    <row r="224" spans="1:7" s="16" customFormat="1" ht="30" customHeight="1" thickTop="1" thickBot="1">
      <c r="A224" s="12">
        <v>20901005</v>
      </c>
      <c r="B224" s="13" t="s">
        <v>252</v>
      </c>
      <c r="C224" s="13" t="s">
        <v>253</v>
      </c>
      <c r="D224" s="13" t="s">
        <v>207</v>
      </c>
      <c r="E224" s="13" t="s">
        <v>535</v>
      </c>
      <c r="F224" s="14" t="s">
        <v>536</v>
      </c>
      <c r="G224" s="15">
        <v>2</v>
      </c>
    </row>
    <row r="225" spans="1:7" s="16" customFormat="1" ht="30" customHeight="1" thickTop="1" thickBot="1">
      <c r="A225" s="12">
        <v>10402002</v>
      </c>
      <c r="B225" s="13" t="s">
        <v>252</v>
      </c>
      <c r="C225" s="13" t="s">
        <v>253</v>
      </c>
      <c r="D225" s="13" t="s">
        <v>208</v>
      </c>
      <c r="E225" s="13" t="s">
        <v>537</v>
      </c>
      <c r="F225" s="14" t="s">
        <v>538</v>
      </c>
      <c r="G225" s="15">
        <v>1</v>
      </c>
    </row>
    <row r="226" spans="1:7" s="16" customFormat="1" ht="30" customHeight="1" thickTop="1" thickBot="1">
      <c r="A226" s="12">
        <v>30714017</v>
      </c>
      <c r="B226" s="13" t="s">
        <v>252</v>
      </c>
      <c r="C226" s="13" t="s">
        <v>253</v>
      </c>
      <c r="D226" s="13" t="s">
        <v>209</v>
      </c>
      <c r="E226" s="13" t="s">
        <v>539</v>
      </c>
      <c r="F226" s="14"/>
      <c r="G226" s="15">
        <v>1</v>
      </c>
    </row>
    <row r="227" spans="1:7" s="16" customFormat="1" ht="30" customHeight="1" thickTop="1" thickBot="1">
      <c r="A227" s="12">
        <v>30714018</v>
      </c>
      <c r="B227" s="13" t="s">
        <v>252</v>
      </c>
      <c r="C227" s="13" t="s">
        <v>253</v>
      </c>
      <c r="D227" s="13" t="s">
        <v>210</v>
      </c>
      <c r="E227" s="13" t="s">
        <v>540</v>
      </c>
      <c r="F227" s="14"/>
      <c r="G227" s="15">
        <v>2</v>
      </c>
    </row>
    <row r="228" spans="1:7" s="16" customFormat="1" ht="30" customHeight="1" thickTop="1" thickBot="1">
      <c r="A228" s="12">
        <v>30714019</v>
      </c>
      <c r="B228" s="13" t="s">
        <v>252</v>
      </c>
      <c r="C228" s="13" t="s">
        <v>253</v>
      </c>
      <c r="D228" s="13" t="s">
        <v>211</v>
      </c>
      <c r="E228" s="13" t="s">
        <v>541</v>
      </c>
      <c r="F228" s="14"/>
      <c r="G228" s="15">
        <v>2</v>
      </c>
    </row>
    <row r="229" spans="1:7" s="16" customFormat="1" ht="30" customHeight="1" thickTop="1" thickBot="1">
      <c r="A229" s="12">
        <v>10201069</v>
      </c>
      <c r="B229" s="13" t="s">
        <v>252</v>
      </c>
      <c r="C229" s="13" t="s">
        <v>253</v>
      </c>
      <c r="D229" s="13" t="s">
        <v>680</v>
      </c>
      <c r="E229" s="13" t="s">
        <v>681</v>
      </c>
      <c r="F229" s="14"/>
      <c r="G229" s="15">
        <v>1</v>
      </c>
    </row>
    <row r="230" spans="1:7" s="16" customFormat="1" ht="30" customHeight="1" thickTop="1" thickBot="1">
      <c r="A230" s="12">
        <v>10107003</v>
      </c>
      <c r="B230" s="13" t="s">
        <v>252</v>
      </c>
      <c r="C230" s="13" t="s">
        <v>253</v>
      </c>
      <c r="D230" s="13" t="s">
        <v>212</v>
      </c>
      <c r="E230" s="13" t="s">
        <v>542</v>
      </c>
      <c r="F230" s="14" t="s">
        <v>543</v>
      </c>
      <c r="G230" s="15">
        <v>1</v>
      </c>
    </row>
    <row r="231" spans="1:7" s="16" customFormat="1" ht="30" customHeight="1" thickTop="1" thickBot="1">
      <c r="A231" s="12">
        <v>10302043</v>
      </c>
      <c r="B231" s="13" t="s">
        <v>252</v>
      </c>
      <c r="C231" s="13" t="s">
        <v>253</v>
      </c>
      <c r="D231" s="13" t="s">
        <v>634</v>
      </c>
      <c r="E231" s="13" t="s">
        <v>635</v>
      </c>
      <c r="F231" s="14" t="s">
        <v>636</v>
      </c>
      <c r="G231" s="15"/>
    </row>
    <row r="232" spans="1:7" s="16" customFormat="1" ht="30" customHeight="1" thickTop="1" thickBot="1">
      <c r="A232" s="12">
        <v>10305003</v>
      </c>
      <c r="B232" s="13" t="s">
        <v>252</v>
      </c>
      <c r="C232" s="13" t="s">
        <v>250</v>
      </c>
      <c r="D232" s="13" t="s">
        <v>637</v>
      </c>
      <c r="E232" s="13" t="s">
        <v>638</v>
      </c>
      <c r="F232" s="14" t="s">
        <v>639</v>
      </c>
      <c r="G232" s="15">
        <v>1</v>
      </c>
    </row>
    <row r="233" spans="1:7" s="16" customFormat="1" ht="30" customHeight="1" thickTop="1" thickBot="1">
      <c r="A233" s="12">
        <v>30301003</v>
      </c>
      <c r="B233" s="13" t="s">
        <v>252</v>
      </c>
      <c r="C233" s="13" t="s">
        <v>253</v>
      </c>
      <c r="D233" s="13" t="s">
        <v>213</v>
      </c>
      <c r="E233" s="13" t="s">
        <v>544</v>
      </c>
      <c r="F233" s="14"/>
      <c r="G233" s="15">
        <v>1</v>
      </c>
    </row>
    <row r="234" spans="1:7" s="16" customFormat="1" ht="30" customHeight="1" thickTop="1" thickBot="1">
      <c r="A234" s="12">
        <v>20402007</v>
      </c>
      <c r="B234" s="13" t="s">
        <v>252</v>
      </c>
      <c r="C234" s="13" t="s">
        <v>253</v>
      </c>
      <c r="D234" s="13" t="s">
        <v>214</v>
      </c>
      <c r="E234" s="13" t="s">
        <v>545</v>
      </c>
      <c r="F234" s="14" t="s">
        <v>546</v>
      </c>
      <c r="G234" s="15">
        <v>1</v>
      </c>
    </row>
    <row r="235" spans="1:7" s="16" customFormat="1" ht="30" customHeight="1" thickTop="1" thickBot="1">
      <c r="A235" s="12">
        <v>20401004</v>
      </c>
      <c r="B235" s="13" t="s">
        <v>252</v>
      </c>
      <c r="C235" s="13" t="s">
        <v>253</v>
      </c>
      <c r="D235" s="13" t="s">
        <v>215</v>
      </c>
      <c r="E235" s="13" t="s">
        <v>547</v>
      </c>
      <c r="F235" s="14" t="s">
        <v>548</v>
      </c>
      <c r="G235" s="15">
        <v>1</v>
      </c>
    </row>
    <row r="236" spans="1:7" s="16" customFormat="1" ht="30" customHeight="1" thickTop="1" thickBot="1">
      <c r="A236" s="12">
        <v>30306007</v>
      </c>
      <c r="B236" s="13" t="s">
        <v>252</v>
      </c>
      <c r="C236" s="13" t="s">
        <v>253</v>
      </c>
      <c r="D236" s="13" t="s">
        <v>656</v>
      </c>
      <c r="E236" s="13" t="s">
        <v>657</v>
      </c>
      <c r="F236" s="14"/>
      <c r="G236" s="15">
        <v>1</v>
      </c>
    </row>
    <row r="237" spans="1:7" s="16" customFormat="1" ht="30" customHeight="1" thickTop="1" thickBot="1">
      <c r="A237" s="12">
        <v>30305012</v>
      </c>
      <c r="B237" s="13" t="s">
        <v>252</v>
      </c>
      <c r="C237" s="13" t="s">
        <v>253</v>
      </c>
      <c r="D237" s="13" t="s">
        <v>658</v>
      </c>
      <c r="E237" s="13" t="s">
        <v>659</v>
      </c>
      <c r="F237" s="14" t="s">
        <v>660</v>
      </c>
      <c r="G237" s="15">
        <v>1</v>
      </c>
    </row>
    <row r="238" spans="1:7" s="16" customFormat="1" ht="30" customHeight="1" thickTop="1" thickBot="1">
      <c r="A238" s="12">
        <v>10601027</v>
      </c>
      <c r="B238" s="13" t="s">
        <v>252</v>
      </c>
      <c r="C238" s="13" t="s">
        <v>253</v>
      </c>
      <c r="D238" s="13" t="s">
        <v>648</v>
      </c>
      <c r="E238" s="13" t="s">
        <v>649</v>
      </c>
      <c r="F238" s="14" t="s">
        <v>650</v>
      </c>
      <c r="G238" s="15">
        <v>1</v>
      </c>
    </row>
    <row r="239" spans="1:7" s="16" customFormat="1" ht="30" customHeight="1" thickTop="1" thickBot="1">
      <c r="A239" s="12">
        <v>10402001</v>
      </c>
      <c r="B239" s="13" t="s">
        <v>252</v>
      </c>
      <c r="C239" s="13" t="s">
        <v>253</v>
      </c>
      <c r="D239" s="13" t="s">
        <v>216</v>
      </c>
      <c r="E239" s="13" t="s">
        <v>549</v>
      </c>
      <c r="F239" s="14"/>
      <c r="G239" s="15">
        <v>1</v>
      </c>
    </row>
    <row r="240" spans="1:7" s="16" customFormat="1" ht="30" customHeight="1" thickTop="1" thickBot="1">
      <c r="A240" s="12">
        <v>10601016</v>
      </c>
      <c r="B240" s="13" t="s">
        <v>252</v>
      </c>
      <c r="C240" s="13" t="s">
        <v>253</v>
      </c>
      <c r="D240" s="13" t="s">
        <v>5</v>
      </c>
      <c r="E240" s="13" t="s">
        <v>550</v>
      </c>
      <c r="F240" s="14"/>
      <c r="G240" s="15">
        <v>1</v>
      </c>
    </row>
    <row r="241" spans="1:7" s="16" customFormat="1" ht="30" customHeight="1" thickTop="1" thickBot="1">
      <c r="A241" s="12">
        <v>10303012</v>
      </c>
      <c r="B241" s="13" t="s">
        <v>252</v>
      </c>
      <c r="C241" s="13" t="s">
        <v>253</v>
      </c>
      <c r="D241" s="13" t="s">
        <v>2</v>
      </c>
      <c r="E241" s="13" t="s">
        <v>551</v>
      </c>
      <c r="F241" s="14"/>
      <c r="G241" s="15">
        <v>1</v>
      </c>
    </row>
    <row r="242" spans="1:7" s="16" customFormat="1" ht="30" customHeight="1" thickTop="1" thickBot="1">
      <c r="A242" s="12">
        <v>10401019</v>
      </c>
      <c r="B242" s="13" t="s">
        <v>252</v>
      </c>
      <c r="C242" s="13" t="s">
        <v>253</v>
      </c>
      <c r="D242" s="13" t="s">
        <v>640</v>
      </c>
      <c r="E242" s="13" t="s">
        <v>641</v>
      </c>
      <c r="F242" s="14"/>
      <c r="G242" s="15">
        <v>1</v>
      </c>
    </row>
    <row r="243" spans="1:7" s="16" customFormat="1" ht="30" customHeight="1" thickTop="1" thickBot="1">
      <c r="A243" s="12">
        <v>10203076</v>
      </c>
      <c r="B243" s="13" t="s">
        <v>252</v>
      </c>
      <c r="C243" s="13" t="s">
        <v>253</v>
      </c>
      <c r="D243" s="13" t="s">
        <v>217</v>
      </c>
      <c r="E243" s="13" t="s">
        <v>682</v>
      </c>
      <c r="F243" s="14" t="s">
        <v>684</v>
      </c>
      <c r="G243" s="15">
        <v>1</v>
      </c>
    </row>
    <row r="244" spans="1:7" s="16" customFormat="1" ht="30" customHeight="1" thickTop="1" thickBot="1">
      <c r="A244" s="12">
        <v>10203077</v>
      </c>
      <c r="B244" s="13" t="s">
        <v>252</v>
      </c>
      <c r="C244" s="13" t="s">
        <v>253</v>
      </c>
      <c r="D244" s="13" t="s">
        <v>217</v>
      </c>
      <c r="E244" s="13" t="s">
        <v>683</v>
      </c>
      <c r="F244" s="14" t="s">
        <v>685</v>
      </c>
      <c r="G244" s="15">
        <v>1</v>
      </c>
    </row>
    <row r="245" spans="1:7" s="16" customFormat="1" ht="30" customHeight="1" thickTop="1" thickBot="1">
      <c r="A245" s="12">
        <v>10602005</v>
      </c>
      <c r="B245" s="13" t="s">
        <v>252</v>
      </c>
      <c r="C245" s="13" t="s">
        <v>253</v>
      </c>
      <c r="D245" s="13" t="s">
        <v>218</v>
      </c>
      <c r="E245" s="13" t="s">
        <v>552</v>
      </c>
      <c r="F245" s="14"/>
      <c r="G245" s="15">
        <v>1</v>
      </c>
    </row>
    <row r="246" spans="1:7" s="16" customFormat="1" ht="30" customHeight="1" thickTop="1" thickBot="1">
      <c r="A246" s="12">
        <v>30105009</v>
      </c>
      <c r="B246" s="13" t="s">
        <v>265</v>
      </c>
      <c r="C246" s="13" t="s">
        <v>250</v>
      </c>
      <c r="D246" s="13" t="s">
        <v>24</v>
      </c>
      <c r="E246" s="13" t="s">
        <v>553</v>
      </c>
      <c r="F246" s="14" t="s">
        <v>554</v>
      </c>
      <c r="G246" s="15">
        <v>1</v>
      </c>
    </row>
    <row r="247" spans="1:7" s="16" customFormat="1" ht="30" customHeight="1" thickTop="1" thickBot="1">
      <c r="A247" s="12">
        <v>30118003</v>
      </c>
      <c r="B247" s="13" t="s">
        <v>252</v>
      </c>
      <c r="C247" s="13" t="s">
        <v>253</v>
      </c>
      <c r="D247" s="13" t="s">
        <v>219</v>
      </c>
      <c r="E247" s="13" t="s">
        <v>555</v>
      </c>
      <c r="F247" s="14" t="s">
        <v>556</v>
      </c>
      <c r="G247" s="15">
        <v>1</v>
      </c>
    </row>
    <row r="248" spans="1:7" s="16" customFormat="1" ht="30" customHeight="1" thickTop="1" thickBot="1">
      <c r="A248" s="12">
        <v>30118004</v>
      </c>
      <c r="B248" s="13" t="s">
        <v>252</v>
      </c>
      <c r="C248" s="13" t="s">
        <v>253</v>
      </c>
      <c r="D248" s="13" t="s">
        <v>220</v>
      </c>
      <c r="E248" s="13" t="s">
        <v>557</v>
      </c>
      <c r="F248" s="14" t="s">
        <v>556</v>
      </c>
      <c r="G248" s="15">
        <v>1</v>
      </c>
    </row>
    <row r="249" spans="1:7" s="16" customFormat="1" ht="30" customHeight="1" thickTop="1" thickBot="1">
      <c r="A249" s="12">
        <v>30517002</v>
      </c>
      <c r="B249" s="13" t="s">
        <v>252</v>
      </c>
      <c r="C249" s="13" t="s">
        <v>253</v>
      </c>
      <c r="D249" s="13" t="s">
        <v>221</v>
      </c>
      <c r="E249" s="13" t="s">
        <v>558</v>
      </c>
      <c r="F249" s="14" t="s">
        <v>559</v>
      </c>
      <c r="G249" s="15">
        <v>1</v>
      </c>
    </row>
    <row r="250" spans="1:7" s="16" customFormat="1" ht="30" customHeight="1" thickTop="1" thickBot="1">
      <c r="A250" s="12">
        <v>30518002</v>
      </c>
      <c r="B250" s="13" t="s">
        <v>252</v>
      </c>
      <c r="C250" s="13" t="s">
        <v>253</v>
      </c>
      <c r="D250" s="13" t="s">
        <v>222</v>
      </c>
      <c r="E250" s="13" t="s">
        <v>560</v>
      </c>
      <c r="F250" s="14" t="s">
        <v>559</v>
      </c>
      <c r="G250" s="15">
        <v>1</v>
      </c>
    </row>
    <row r="251" spans="1:7" s="16" customFormat="1" ht="30" customHeight="1" thickTop="1" thickBot="1">
      <c r="A251" s="12">
        <v>20901007</v>
      </c>
      <c r="B251" s="13" t="s">
        <v>252</v>
      </c>
      <c r="C251" s="13" t="s">
        <v>253</v>
      </c>
      <c r="D251" s="13" t="s">
        <v>223</v>
      </c>
      <c r="E251" s="13" t="s">
        <v>561</v>
      </c>
      <c r="F251" s="14"/>
      <c r="G251" s="15">
        <v>2</v>
      </c>
    </row>
    <row r="252" spans="1:7" s="16" customFormat="1" ht="30" customHeight="1" thickTop="1" thickBot="1">
      <c r="A252" s="12">
        <v>30108002</v>
      </c>
      <c r="B252" s="13" t="s">
        <v>252</v>
      </c>
      <c r="C252" s="13" t="s">
        <v>253</v>
      </c>
      <c r="D252" s="13" t="s">
        <v>224</v>
      </c>
      <c r="E252" s="13" t="s">
        <v>562</v>
      </c>
      <c r="F252" s="14" t="s">
        <v>367</v>
      </c>
      <c r="G252" s="15">
        <v>1</v>
      </c>
    </row>
    <row r="253" spans="1:7" s="16" customFormat="1" ht="30" customHeight="1" thickTop="1" thickBot="1">
      <c r="A253" s="12">
        <v>30407003</v>
      </c>
      <c r="B253" s="13" t="s">
        <v>252</v>
      </c>
      <c r="C253" s="13" t="s">
        <v>250</v>
      </c>
      <c r="D253" s="13" t="s">
        <v>662</v>
      </c>
      <c r="E253" s="13" t="s">
        <v>663</v>
      </c>
      <c r="F253" s="14"/>
      <c r="G253" s="15">
        <v>1</v>
      </c>
    </row>
    <row r="254" spans="1:7" s="16" customFormat="1" ht="30" customHeight="1" thickTop="1" thickBot="1">
      <c r="A254" s="12">
        <v>20501023</v>
      </c>
      <c r="B254" s="13" t="s">
        <v>252</v>
      </c>
      <c r="C254" s="13" t="s">
        <v>253</v>
      </c>
      <c r="D254" s="13" t="s">
        <v>225</v>
      </c>
      <c r="E254" s="13" t="s">
        <v>563</v>
      </c>
      <c r="F254" s="14" t="s">
        <v>564</v>
      </c>
      <c r="G254" s="15">
        <v>1</v>
      </c>
    </row>
    <row r="255" spans="1:7" s="16" customFormat="1" ht="30" customHeight="1" thickTop="1" thickBot="1">
      <c r="A255" s="12">
        <v>20501024</v>
      </c>
      <c r="B255" s="13" t="s">
        <v>252</v>
      </c>
      <c r="C255" s="13" t="s">
        <v>253</v>
      </c>
      <c r="D255" s="13" t="s">
        <v>226</v>
      </c>
      <c r="E255" s="13" t="s">
        <v>565</v>
      </c>
      <c r="F255" s="14" t="s">
        <v>564</v>
      </c>
      <c r="G255" s="15">
        <v>1</v>
      </c>
    </row>
    <row r="256" spans="1:7" s="16" customFormat="1" ht="30" customHeight="1" thickTop="1" thickBot="1">
      <c r="A256" s="12">
        <v>20501025</v>
      </c>
      <c r="B256" s="13" t="s">
        <v>252</v>
      </c>
      <c r="C256" s="13" t="s">
        <v>253</v>
      </c>
      <c r="D256" s="13" t="s">
        <v>227</v>
      </c>
      <c r="E256" s="13" t="s">
        <v>566</v>
      </c>
      <c r="F256" s="14" t="s">
        <v>567</v>
      </c>
      <c r="G256" s="15">
        <v>1</v>
      </c>
    </row>
    <row r="257" spans="1:7" s="16" customFormat="1" ht="30" customHeight="1" thickTop="1" thickBot="1">
      <c r="A257" s="12">
        <v>20501026</v>
      </c>
      <c r="B257" s="13" t="s">
        <v>252</v>
      </c>
      <c r="C257" s="13" t="s">
        <v>253</v>
      </c>
      <c r="D257" s="13" t="s">
        <v>228</v>
      </c>
      <c r="E257" s="13" t="s">
        <v>568</v>
      </c>
      <c r="F257" s="14" t="s">
        <v>569</v>
      </c>
      <c r="G257" s="15">
        <v>1</v>
      </c>
    </row>
    <row r="258" spans="1:7" s="16" customFormat="1" ht="30" customHeight="1" thickTop="1" thickBot="1">
      <c r="A258" s="12">
        <v>20501027</v>
      </c>
      <c r="B258" s="13" t="s">
        <v>252</v>
      </c>
      <c r="C258" s="13" t="s">
        <v>253</v>
      </c>
      <c r="D258" s="13" t="s">
        <v>229</v>
      </c>
      <c r="E258" s="13" t="s">
        <v>570</v>
      </c>
      <c r="F258" s="14" t="s">
        <v>571</v>
      </c>
      <c r="G258" s="15">
        <v>1</v>
      </c>
    </row>
    <row r="259" spans="1:7" s="16" customFormat="1" ht="30" customHeight="1" thickTop="1" thickBot="1">
      <c r="A259" s="12">
        <v>20501028</v>
      </c>
      <c r="B259" s="13" t="s">
        <v>252</v>
      </c>
      <c r="C259" s="13" t="s">
        <v>253</v>
      </c>
      <c r="D259" s="13" t="s">
        <v>230</v>
      </c>
      <c r="E259" s="13" t="s">
        <v>572</v>
      </c>
      <c r="F259" s="14" t="s">
        <v>571</v>
      </c>
      <c r="G259" s="15">
        <v>1</v>
      </c>
    </row>
    <row r="260" spans="1:7" s="16" customFormat="1" ht="30" customHeight="1" thickTop="1" thickBot="1">
      <c r="A260" s="12">
        <v>20501029</v>
      </c>
      <c r="B260" s="13" t="s">
        <v>252</v>
      </c>
      <c r="C260" s="13" t="s">
        <v>253</v>
      </c>
      <c r="D260" s="13" t="s">
        <v>231</v>
      </c>
      <c r="E260" s="13" t="s">
        <v>573</v>
      </c>
      <c r="F260" s="14" t="s">
        <v>571</v>
      </c>
      <c r="G260" s="15">
        <v>1</v>
      </c>
    </row>
    <row r="261" spans="1:7" s="16" customFormat="1" ht="30" customHeight="1" thickTop="1" thickBot="1">
      <c r="A261" s="12">
        <v>20501030</v>
      </c>
      <c r="B261" s="13" t="s">
        <v>252</v>
      </c>
      <c r="C261" s="13" t="s">
        <v>253</v>
      </c>
      <c r="D261" s="13" t="s">
        <v>232</v>
      </c>
      <c r="E261" s="13" t="s">
        <v>574</v>
      </c>
      <c r="F261" s="14" t="s">
        <v>571</v>
      </c>
      <c r="G261" s="15">
        <v>1</v>
      </c>
    </row>
    <row r="262" spans="1:7" s="16" customFormat="1" ht="30" customHeight="1" thickTop="1" thickBot="1">
      <c r="A262" s="12">
        <v>40201062</v>
      </c>
      <c r="B262" s="13" t="s">
        <v>252</v>
      </c>
      <c r="C262" s="13" t="s">
        <v>253</v>
      </c>
      <c r="D262" s="13" t="s">
        <v>233</v>
      </c>
      <c r="E262" s="13" t="s">
        <v>575</v>
      </c>
      <c r="F262" s="14"/>
      <c r="G262" s="15">
        <v>2</v>
      </c>
    </row>
    <row r="263" spans="1:7" s="16" customFormat="1" ht="30" customHeight="1" thickTop="1" thickBot="1">
      <c r="A263" s="12">
        <v>30706005</v>
      </c>
      <c r="B263" s="13" t="s">
        <v>252</v>
      </c>
      <c r="C263" s="13" t="s">
        <v>253</v>
      </c>
      <c r="D263" s="13" t="s">
        <v>34</v>
      </c>
      <c r="E263" s="13" t="s">
        <v>576</v>
      </c>
      <c r="F263" s="14"/>
      <c r="G263" s="15">
        <v>1</v>
      </c>
    </row>
    <row r="264" spans="1:7" s="16" customFormat="1" ht="30" customHeight="1" thickTop="1" thickBot="1">
      <c r="A264" s="12">
        <v>30714054</v>
      </c>
      <c r="B264" s="13" t="s">
        <v>265</v>
      </c>
      <c r="C264" s="13" t="s">
        <v>250</v>
      </c>
      <c r="D264" s="13" t="s">
        <v>234</v>
      </c>
      <c r="E264" s="13" t="s">
        <v>577</v>
      </c>
      <c r="F264" s="14" t="s">
        <v>269</v>
      </c>
      <c r="G264" s="15">
        <v>1</v>
      </c>
    </row>
    <row r="265" spans="1:7" ht="24.95" customHeight="1" thickTop="1" thickBot="1">
      <c r="A265" s="12">
        <v>40201057</v>
      </c>
      <c r="B265" s="22" t="s">
        <v>592</v>
      </c>
      <c r="C265" s="13" t="s">
        <v>253</v>
      </c>
      <c r="D265" s="13" t="s">
        <v>594</v>
      </c>
      <c r="E265" s="22" t="s">
        <v>596</v>
      </c>
      <c r="F265" s="23" t="s">
        <v>461</v>
      </c>
      <c r="G265" s="15"/>
    </row>
    <row r="266" spans="1:7" ht="24.95" customHeight="1" thickTop="1" thickBot="1">
      <c r="A266" s="12">
        <v>40202016</v>
      </c>
      <c r="B266" s="22" t="s">
        <v>592</v>
      </c>
      <c r="C266" s="13" t="s">
        <v>253</v>
      </c>
      <c r="D266" s="13" t="s">
        <v>595</v>
      </c>
      <c r="E266" s="22" t="s">
        <v>597</v>
      </c>
      <c r="F266" s="23" t="s">
        <v>472</v>
      </c>
      <c r="G266" s="15"/>
    </row>
    <row r="267" spans="1:7" s="16" customFormat="1" ht="30" customHeight="1" thickTop="1" thickBot="1">
      <c r="A267" s="12">
        <v>30405015</v>
      </c>
      <c r="B267" s="13" t="s">
        <v>252</v>
      </c>
      <c r="C267" s="13" t="s">
        <v>253</v>
      </c>
      <c r="D267" s="13" t="s">
        <v>235</v>
      </c>
      <c r="E267" s="13" t="s">
        <v>578</v>
      </c>
      <c r="F267" s="14" t="s">
        <v>339</v>
      </c>
      <c r="G267" s="15">
        <v>1</v>
      </c>
    </row>
    <row r="268" spans="1:7" s="16" customFormat="1" ht="30" customHeight="1" thickTop="1" thickBot="1">
      <c r="A268" s="12">
        <v>30401054</v>
      </c>
      <c r="B268" s="13" t="s">
        <v>252</v>
      </c>
      <c r="C268" s="13" t="s">
        <v>253</v>
      </c>
      <c r="D268" s="13" t="s">
        <v>236</v>
      </c>
      <c r="E268" s="13" t="s">
        <v>579</v>
      </c>
      <c r="F268" s="14" t="s">
        <v>339</v>
      </c>
      <c r="G268" s="15">
        <v>1</v>
      </c>
    </row>
    <row r="269" spans="1:7" s="16" customFormat="1" ht="30" customHeight="1" thickTop="1" thickBot="1">
      <c r="A269" s="12">
        <v>30402014</v>
      </c>
      <c r="B269" s="13" t="s">
        <v>252</v>
      </c>
      <c r="C269" s="13" t="s">
        <v>253</v>
      </c>
      <c r="D269" s="13" t="s">
        <v>237</v>
      </c>
      <c r="E269" s="13" t="s">
        <v>580</v>
      </c>
      <c r="F269" s="14" t="s">
        <v>339</v>
      </c>
      <c r="G269" s="15">
        <v>1</v>
      </c>
    </row>
    <row r="270" spans="1:7" s="16" customFormat="1" ht="30" customHeight="1" thickTop="1" thickBot="1">
      <c r="A270" s="12">
        <v>30403014</v>
      </c>
      <c r="B270" s="13" t="s">
        <v>252</v>
      </c>
      <c r="C270" s="13" t="s">
        <v>253</v>
      </c>
      <c r="D270" s="13" t="s">
        <v>238</v>
      </c>
      <c r="E270" s="13" t="s">
        <v>581</v>
      </c>
      <c r="F270" s="14" t="s">
        <v>339</v>
      </c>
      <c r="G270" s="15">
        <v>1</v>
      </c>
    </row>
    <row r="271" spans="1:7" s="16" customFormat="1" ht="30" customHeight="1" thickTop="1" thickBot="1">
      <c r="A271" s="12">
        <v>30404017</v>
      </c>
      <c r="B271" s="13" t="s">
        <v>252</v>
      </c>
      <c r="C271" s="13" t="s">
        <v>253</v>
      </c>
      <c r="D271" s="13" t="s">
        <v>239</v>
      </c>
      <c r="E271" s="13" t="s">
        <v>582</v>
      </c>
      <c r="F271" s="14" t="s">
        <v>339</v>
      </c>
      <c r="G271" s="15">
        <v>1</v>
      </c>
    </row>
    <row r="272" spans="1:7" s="16" customFormat="1" ht="30" customHeight="1" thickTop="1" thickBot="1">
      <c r="A272" s="12">
        <v>30405017</v>
      </c>
      <c r="B272" s="13" t="s">
        <v>252</v>
      </c>
      <c r="C272" s="13" t="s">
        <v>253</v>
      </c>
      <c r="D272" s="13" t="s">
        <v>240</v>
      </c>
      <c r="E272" s="13" t="s">
        <v>583</v>
      </c>
      <c r="F272" s="14" t="s">
        <v>339</v>
      </c>
      <c r="G272" s="15">
        <v>1</v>
      </c>
    </row>
    <row r="273" spans="1:7" s="16" customFormat="1" ht="30" customHeight="1" thickTop="1" thickBot="1">
      <c r="A273" s="12">
        <v>30406034</v>
      </c>
      <c r="B273" s="13" t="s">
        <v>252</v>
      </c>
      <c r="C273" s="13" t="s">
        <v>253</v>
      </c>
      <c r="D273" s="13" t="s">
        <v>241</v>
      </c>
      <c r="E273" s="13" t="s">
        <v>584</v>
      </c>
      <c r="F273" s="14" t="s">
        <v>339</v>
      </c>
      <c r="G273" s="15">
        <v>1</v>
      </c>
    </row>
    <row r="274" spans="1:7" s="16" customFormat="1" ht="30" customHeight="1" thickTop="1" thickBot="1">
      <c r="A274" s="12">
        <v>30408051</v>
      </c>
      <c r="B274" s="13" t="s">
        <v>252</v>
      </c>
      <c r="C274" s="13" t="s">
        <v>253</v>
      </c>
      <c r="D274" s="13" t="s">
        <v>242</v>
      </c>
      <c r="E274" s="13" t="s">
        <v>585</v>
      </c>
      <c r="F274" s="14" t="s">
        <v>339</v>
      </c>
      <c r="G274" s="15">
        <v>1</v>
      </c>
    </row>
    <row r="275" spans="1:7" s="16" customFormat="1" ht="30" customHeight="1" thickTop="1" thickBot="1">
      <c r="A275" s="12">
        <v>30409051</v>
      </c>
      <c r="B275" s="13" t="s">
        <v>252</v>
      </c>
      <c r="C275" s="13" t="s">
        <v>253</v>
      </c>
      <c r="D275" s="13" t="s">
        <v>243</v>
      </c>
      <c r="E275" s="13" t="s">
        <v>586</v>
      </c>
      <c r="F275" s="14" t="s">
        <v>339</v>
      </c>
      <c r="G275" s="15">
        <v>1</v>
      </c>
    </row>
    <row r="276" spans="1:7" s="16" customFormat="1" ht="30" customHeight="1" thickTop="1" thickBot="1">
      <c r="A276" s="12">
        <v>30410024</v>
      </c>
      <c r="B276" s="13" t="s">
        <v>252</v>
      </c>
      <c r="C276" s="13" t="s">
        <v>253</v>
      </c>
      <c r="D276" s="13" t="s">
        <v>244</v>
      </c>
      <c r="E276" s="13" t="s">
        <v>587</v>
      </c>
      <c r="F276" s="14" t="s">
        <v>339</v>
      </c>
      <c r="G276" s="15">
        <v>1</v>
      </c>
    </row>
    <row r="277" spans="1:7" s="16" customFormat="1" ht="30" customHeight="1" thickTop="1" thickBot="1">
      <c r="A277" s="12">
        <v>30411035</v>
      </c>
      <c r="B277" s="13" t="s">
        <v>252</v>
      </c>
      <c r="C277" s="13" t="s">
        <v>253</v>
      </c>
      <c r="D277" s="13" t="s">
        <v>245</v>
      </c>
      <c r="E277" s="13" t="s">
        <v>588</v>
      </c>
      <c r="F277" s="14" t="s">
        <v>339</v>
      </c>
      <c r="G277" s="15">
        <v>1</v>
      </c>
    </row>
    <row r="278" spans="1:7" s="16" customFormat="1" ht="30" customHeight="1" thickTop="1" thickBot="1">
      <c r="A278" s="12">
        <v>70801003</v>
      </c>
      <c r="B278" s="13" t="s">
        <v>252</v>
      </c>
      <c r="C278" s="13" t="s">
        <v>253</v>
      </c>
      <c r="D278" s="13" t="s">
        <v>598</v>
      </c>
      <c r="E278" s="13" t="s">
        <v>589</v>
      </c>
      <c r="F278" s="14"/>
      <c r="G278" s="15">
        <v>1</v>
      </c>
    </row>
    <row r="279" spans="1:7" s="16" customFormat="1" ht="30" customHeight="1" thickTop="1" thickBot="1">
      <c r="A279" s="12">
        <v>30708135</v>
      </c>
      <c r="B279" s="13" t="s">
        <v>252</v>
      </c>
      <c r="C279" s="13" t="s">
        <v>253</v>
      </c>
      <c r="D279" s="13" t="s">
        <v>691</v>
      </c>
      <c r="E279" s="13" t="s">
        <v>690</v>
      </c>
      <c r="F279" s="14"/>
      <c r="G279" s="15">
        <v>2</v>
      </c>
    </row>
    <row r="280" spans="1:7" s="16" customFormat="1" ht="30" customHeight="1" thickTop="1" thickBot="1">
      <c r="A280" s="12">
        <v>30109001</v>
      </c>
      <c r="B280" s="13" t="s">
        <v>252</v>
      </c>
      <c r="C280" s="13" t="s">
        <v>253</v>
      </c>
      <c r="D280" s="13" t="s">
        <v>599</v>
      </c>
      <c r="E280" s="13" t="s">
        <v>601</v>
      </c>
      <c r="F280" s="14" t="s">
        <v>604</v>
      </c>
      <c r="G280" s="15"/>
    </row>
    <row r="281" spans="1:7" s="16" customFormat="1" ht="30" customHeight="1" thickTop="1" thickBot="1">
      <c r="A281" s="12">
        <v>30209002</v>
      </c>
      <c r="B281" s="13" t="s">
        <v>252</v>
      </c>
      <c r="C281" s="13" t="s">
        <v>253</v>
      </c>
      <c r="D281" s="13" t="s">
        <v>600</v>
      </c>
      <c r="E281" s="13" t="s">
        <v>602</v>
      </c>
      <c r="F281" s="14" t="s">
        <v>603</v>
      </c>
      <c r="G281" s="15"/>
    </row>
    <row r="282" spans="1:7" s="16" customFormat="1" ht="30" customHeight="1" thickTop="1" thickBot="1">
      <c r="A282" s="12">
        <v>30603010</v>
      </c>
      <c r="B282" s="13" t="s">
        <v>252</v>
      </c>
      <c r="C282" s="13" t="s">
        <v>253</v>
      </c>
      <c r="D282" s="13" t="s">
        <v>609</v>
      </c>
      <c r="E282" s="13" t="s">
        <v>610</v>
      </c>
      <c r="F282" s="14"/>
      <c r="G282" s="15"/>
    </row>
    <row r="283" spans="1:7" s="16" customFormat="1" ht="30" customHeight="1" thickTop="1" thickBot="1">
      <c r="A283" s="12">
        <v>30606003</v>
      </c>
      <c r="B283" s="13" t="s">
        <v>252</v>
      </c>
      <c r="C283" s="13" t="s">
        <v>253</v>
      </c>
      <c r="D283" s="13" t="s">
        <v>611</v>
      </c>
      <c r="E283" s="13" t="s">
        <v>612</v>
      </c>
      <c r="F283" s="14"/>
      <c r="G283" s="15"/>
    </row>
    <row r="284" spans="1:7" s="16" customFormat="1" ht="30" customHeight="1" thickTop="1" thickBot="1">
      <c r="A284" s="12">
        <v>40201020</v>
      </c>
      <c r="B284" s="13" t="s">
        <v>252</v>
      </c>
      <c r="C284" s="13" t="s">
        <v>253</v>
      </c>
      <c r="D284" s="13" t="s">
        <v>593</v>
      </c>
      <c r="E284" s="13" t="s">
        <v>625</v>
      </c>
      <c r="F284" s="14" t="s">
        <v>616</v>
      </c>
      <c r="G284" s="15"/>
    </row>
    <row r="285" spans="1:7" s="16" customFormat="1" ht="30" customHeight="1" thickTop="1" thickBot="1">
      <c r="A285" s="12">
        <v>40201033</v>
      </c>
      <c r="B285" s="13" t="s">
        <v>252</v>
      </c>
      <c r="C285" s="13" t="s">
        <v>253</v>
      </c>
      <c r="D285" s="13" t="s">
        <v>613</v>
      </c>
      <c r="E285" s="13" t="s">
        <v>626</v>
      </c>
      <c r="F285" s="14" t="s">
        <v>617</v>
      </c>
      <c r="G285" s="15"/>
    </row>
    <row r="286" spans="1:7" s="16" customFormat="1" ht="30" customHeight="1" thickTop="1" thickBot="1">
      <c r="A286" s="12">
        <v>40201039</v>
      </c>
      <c r="B286" s="13" t="s">
        <v>252</v>
      </c>
      <c r="C286" s="13" t="s">
        <v>253</v>
      </c>
      <c r="D286" s="13" t="s">
        <v>614</v>
      </c>
      <c r="E286" s="13" t="s">
        <v>627</v>
      </c>
      <c r="F286" s="14" t="s">
        <v>618</v>
      </c>
      <c r="G286" s="15"/>
    </row>
    <row r="287" spans="1:7" s="16" customFormat="1" ht="30" customHeight="1" thickTop="1" thickBot="1">
      <c r="A287" s="12">
        <v>40201060</v>
      </c>
      <c r="B287" s="13" t="s">
        <v>252</v>
      </c>
      <c r="C287" s="13" t="s">
        <v>253</v>
      </c>
      <c r="D287" s="13" t="s">
        <v>615</v>
      </c>
      <c r="E287" s="13" t="s">
        <v>627</v>
      </c>
      <c r="F287" s="14" t="s">
        <v>619</v>
      </c>
      <c r="G287" s="15"/>
    </row>
    <row r="288" spans="1:7" s="16" customFormat="1" ht="30" customHeight="1" thickTop="1" thickBot="1">
      <c r="A288" s="12">
        <v>40201072</v>
      </c>
      <c r="B288" s="13" t="s">
        <v>252</v>
      </c>
      <c r="C288" s="13" t="s">
        <v>253</v>
      </c>
      <c r="D288" s="13" t="s">
        <v>613</v>
      </c>
      <c r="E288" s="13" t="s">
        <v>626</v>
      </c>
      <c r="F288" s="14" t="s">
        <v>620</v>
      </c>
      <c r="G288" s="15"/>
    </row>
    <row r="289" spans="1:7" s="16" customFormat="1" ht="30" customHeight="1" thickTop="1" thickBot="1">
      <c r="A289" s="12">
        <v>40203002</v>
      </c>
      <c r="B289" s="13" t="s">
        <v>252</v>
      </c>
      <c r="C289" s="13" t="s">
        <v>253</v>
      </c>
      <c r="D289" s="13" t="s">
        <v>621</v>
      </c>
      <c r="E289" s="13" t="s">
        <v>628</v>
      </c>
      <c r="F289" s="14" t="s">
        <v>622</v>
      </c>
      <c r="G289" s="15"/>
    </row>
    <row r="290" spans="1:7" s="16" customFormat="1" ht="30" customHeight="1" thickTop="1" thickBot="1">
      <c r="A290" s="12">
        <v>40204005</v>
      </c>
      <c r="B290" s="13" t="s">
        <v>252</v>
      </c>
      <c r="C290" s="13" t="s">
        <v>253</v>
      </c>
      <c r="D290" s="13" t="s">
        <v>623</v>
      </c>
      <c r="E290" s="13" t="s">
        <v>629</v>
      </c>
      <c r="F290" s="14"/>
      <c r="G290" s="15"/>
    </row>
    <row r="291" spans="1:7" s="16" customFormat="1" ht="30" customHeight="1" thickTop="1" thickBot="1">
      <c r="A291" s="12">
        <v>40206002</v>
      </c>
      <c r="B291" s="13" t="s">
        <v>252</v>
      </c>
      <c r="C291" s="13" t="s">
        <v>253</v>
      </c>
      <c r="D291" s="13" t="s">
        <v>624</v>
      </c>
      <c r="E291" s="13" t="s">
        <v>630</v>
      </c>
      <c r="F291" s="14"/>
      <c r="G291" s="15"/>
    </row>
    <row r="292" spans="1:7" ht="24.95" customHeight="1" thickTop="1"/>
  </sheetData>
  <autoFilter ref="A1:G291"/>
  <phoneticPr fontId="11" type="noConversion"/>
  <conditionalFormatting sqref="A2:G279 D280:G291">
    <cfRule type="expression" dxfId="29" priority="49">
      <formula>MOD(COLUMN(),2)=1</formula>
    </cfRule>
    <cfRule type="expression" dxfId="28" priority="50">
      <formula>MOD(COLUMN(),2)=0</formula>
    </cfRule>
  </conditionalFormatting>
  <conditionalFormatting sqref="B266">
    <cfRule type="expression" dxfId="27" priority="43">
      <formula>MOD(COLUMN(),2)=1</formula>
    </cfRule>
    <cfRule type="expression" dxfId="26" priority="44">
      <formula>MOD(COLUMN(),2)=0</formula>
    </cfRule>
  </conditionalFormatting>
  <conditionalFormatting sqref="C265:C266">
    <cfRule type="expression" dxfId="25" priority="41">
      <formula>MOD(COLUMN(),2)=1</formula>
    </cfRule>
    <cfRule type="expression" dxfId="24" priority="42">
      <formula>MOD(COLUMN(),2)=0</formula>
    </cfRule>
  </conditionalFormatting>
  <conditionalFormatting sqref="E266">
    <cfRule type="expression" dxfId="23" priority="39">
      <formula>MOD(COLUMN(),2)=1</formula>
    </cfRule>
    <cfRule type="expression" dxfId="22" priority="40">
      <formula>MOD(COLUMN(),2)=0</formula>
    </cfRule>
  </conditionalFormatting>
  <conditionalFormatting sqref="D265:D266">
    <cfRule type="expression" dxfId="21" priority="37">
      <formula>MOD(COLUMN(),2)=1</formula>
    </cfRule>
    <cfRule type="expression" dxfId="20" priority="38">
      <formula>MOD(COLUMN(),2)=0</formula>
    </cfRule>
  </conditionalFormatting>
  <conditionalFormatting sqref="G265:G266">
    <cfRule type="expression" dxfId="19" priority="33">
      <formula>MOD(COLUMN(),2)=1</formula>
    </cfRule>
    <cfRule type="expression" dxfId="18" priority="34">
      <formula>MOD(COLUMN(),2)=0</formula>
    </cfRule>
  </conditionalFormatting>
  <conditionalFormatting sqref="A280:A281">
    <cfRule type="expression" dxfId="17" priority="29">
      <formula>MOD(COLUMN(),2)=1</formula>
    </cfRule>
    <cfRule type="expression" dxfId="16" priority="30">
      <formula>MOD(COLUMN(),2)=0</formula>
    </cfRule>
  </conditionalFormatting>
  <conditionalFormatting sqref="B280:C280">
    <cfRule type="expression" dxfId="15" priority="27">
      <formula>MOD(COLUMN(),2)=1</formula>
    </cfRule>
    <cfRule type="expression" dxfId="14" priority="28">
      <formula>MOD(COLUMN(),2)=0</formula>
    </cfRule>
  </conditionalFormatting>
  <conditionalFormatting sqref="B281:C281">
    <cfRule type="expression" dxfId="13" priority="25">
      <formula>MOD(COLUMN(),2)=1</formula>
    </cfRule>
    <cfRule type="expression" dxfId="12" priority="26">
      <formula>MOD(COLUMN(),2)=0</formula>
    </cfRule>
  </conditionalFormatting>
  <conditionalFormatting sqref="A282">
    <cfRule type="expression" dxfId="11" priority="23">
      <formula>MOD(COLUMN(),2)=1</formula>
    </cfRule>
    <cfRule type="expression" dxfId="10" priority="24">
      <formula>MOD(COLUMN(),2)=0</formula>
    </cfRule>
  </conditionalFormatting>
  <conditionalFormatting sqref="B284:C291">
    <cfRule type="expression" dxfId="9" priority="7">
      <formula>MOD(COLUMN(),2)=1</formula>
    </cfRule>
    <cfRule type="expression" dxfId="8" priority="8">
      <formula>MOD(COLUMN(),2)=0</formula>
    </cfRule>
  </conditionalFormatting>
  <conditionalFormatting sqref="B282:C282">
    <cfRule type="expression" dxfId="7" priority="19">
      <formula>MOD(COLUMN(),2)=1</formula>
    </cfRule>
    <cfRule type="expression" dxfId="6" priority="20">
      <formula>MOD(COLUMN(),2)=0</formula>
    </cfRule>
  </conditionalFormatting>
  <conditionalFormatting sqref="A283">
    <cfRule type="expression" dxfId="5" priority="17">
      <formula>MOD(COLUMN(),2)=1</formula>
    </cfRule>
    <cfRule type="expression" dxfId="4" priority="18">
      <formula>MOD(COLUMN(),2)=0</formula>
    </cfRule>
  </conditionalFormatting>
  <conditionalFormatting sqref="B283:C283">
    <cfRule type="expression" dxfId="3" priority="13">
      <formula>MOD(COLUMN(),2)=1</formula>
    </cfRule>
    <cfRule type="expression" dxfId="2" priority="14">
      <formula>MOD(COLUMN(),2)=0</formula>
    </cfRule>
  </conditionalFormatting>
  <conditionalFormatting sqref="A284:A291">
    <cfRule type="expression" dxfId="1" priority="11">
      <formula>MOD(COLUMN(),2)=1</formula>
    </cfRule>
    <cfRule type="expression" dxfId="0" priority="12">
      <formula>MOD(COLUMN(),2)=0</formula>
    </cfRule>
  </conditionalFormatting>
  <pageMargins left="0.69930555555555596" right="0.69930555555555596" top="0.75" bottom="0.75" header="0.3" footer="0.3"/>
  <pageSetup scale="28" orientation="portrait" r:id="rId1"/>
  <headerFooter>
    <oddFooter>&amp;C&amp;"Helvetica Neue,Regular"&amp;12&amp;K000000&amp;P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0.85546875" customWidth="1"/>
    <col min="3" max="3" width="80.85546875" customWidth="1"/>
    <col min="4" max="4" width="35" customWidth="1"/>
    <col min="5" max="5" width="80.85546875" customWidth="1"/>
    <col min="6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4</v>
      </c>
      <c r="B2" s="40"/>
      <c r="C2" s="40"/>
      <c r="D2" s="40"/>
    </row>
    <row r="3" spans="1:4" ht="409.5" customHeight="1">
      <c r="A3" s="44"/>
      <c r="B3" s="40"/>
      <c r="C3" s="40"/>
      <c r="D3" s="40"/>
    </row>
    <row r="4" spans="1:4" ht="22.5" customHeight="1" thickBot="1">
      <c r="A4" s="42" t="s">
        <v>4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20401004</v>
      </c>
      <c r="C6" s="15" t="str">
        <f>VLOOKUP(B:B,'Full Spare Parts List'!A:E,5,0)</f>
        <v>[E4]Handlebar（left）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70105002</v>
      </c>
      <c r="C7" s="15" t="str">
        <f>VLOOKUP(B:B,'Full Spare Parts List'!A:E,5,0)</f>
        <v>[E3/E4]N1S Rear disc brake lever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30701005</v>
      </c>
      <c r="C8" s="15" t="str">
        <f>VLOOKUP(B:B,'Full Spare Parts List'!A:E,5,0)</f>
        <v>[E3/E4]Left rearview mirror</v>
      </c>
      <c r="D8" s="15">
        <f>VLOOKUP(B:B,'Full Spare Parts List'!A:G,7,0)</f>
        <v>1</v>
      </c>
    </row>
    <row r="9" spans="1:4" s="25" customFormat="1" ht="30" customHeight="1" thickTop="1" thickBot="1">
      <c r="A9" s="27">
        <v>4</v>
      </c>
      <c r="B9" s="28">
        <v>10502015</v>
      </c>
      <c r="C9" s="15" t="str">
        <f>VLOOKUP(B:B,'Full Spare Parts List'!A:E,5,0)</f>
        <v>[E3/E4]Left turn signal lamp assembly</v>
      </c>
      <c r="D9" s="15">
        <f>VLOOKUP(B:B,'Full Spare Parts List'!A:G,7,0)</f>
        <v>1</v>
      </c>
    </row>
    <row r="10" spans="1:4" s="25" customFormat="1" ht="30" customHeight="1" thickTop="1" thickBot="1">
      <c r="A10" s="27"/>
      <c r="B10" s="28">
        <v>40201031</v>
      </c>
      <c r="C10" s="15" t="str">
        <f>VLOOKUP(B:B,'Full Spare Parts List'!A:E,5,0)</f>
        <v>[E3/E4]Cross recessed pan head bolt</v>
      </c>
      <c r="D10" s="15">
        <f>VLOOKUP(B:B,'Full Spare Parts List'!A:G,7,0)</f>
        <v>4</v>
      </c>
    </row>
    <row r="11" spans="1:4" s="25" customFormat="1" ht="30" customHeight="1" thickTop="1" thickBot="1">
      <c r="A11" s="27">
        <v>5</v>
      </c>
      <c r="B11" s="28">
        <v>30306007</v>
      </c>
      <c r="C11" s="15" t="str">
        <f>VLOOKUP(B:B,'Full Spare Parts List'!A:E,5,0)</f>
        <v>N1SP Left turn signal lamp fixing bracket</v>
      </c>
      <c r="D11" s="15">
        <f>VLOOKUP(B:B,'Full Spare Parts List'!A:G,7,0)</f>
        <v>1</v>
      </c>
    </row>
    <row r="12" spans="1:4" s="25" customFormat="1" ht="30" customHeight="1" thickTop="1" thickBot="1">
      <c r="A12" s="27"/>
      <c r="B12" s="28">
        <v>40201031</v>
      </c>
      <c r="C12" s="15" t="str">
        <f>VLOOKUP(B:B,'Full Spare Parts List'!A:E,5,0)</f>
        <v>[E3/E4]Cross recessed pan head bolt</v>
      </c>
      <c r="D12" s="15">
        <f>VLOOKUP(B:B,'Full Spare Parts List'!A:G,7,0)</f>
        <v>4</v>
      </c>
    </row>
    <row r="13" spans="1:4" s="25" customFormat="1" ht="30" customHeight="1" thickTop="1" thickBot="1">
      <c r="A13" s="27"/>
      <c r="B13" s="28">
        <v>40201016</v>
      </c>
      <c r="C13" s="15" t="str">
        <f>VLOOKUP(B:B,'Full Spare Parts List'!A:E,5,0)</f>
        <v>[E3/E4]Cross recessed pan head bolt</v>
      </c>
      <c r="D13" s="15">
        <f>VLOOKUP(B:B,'Full Spare Parts List'!A:G,7,0)</f>
        <v>9</v>
      </c>
    </row>
    <row r="14" spans="1:4" s="25" customFormat="1" ht="30" customHeight="1" thickTop="1" thickBot="1">
      <c r="A14" s="27">
        <v>6</v>
      </c>
      <c r="B14" s="28">
        <v>70101002</v>
      </c>
      <c r="C14" s="15" t="str">
        <f>VLOOKUP(B:B,'Full Spare Parts List'!A:E,5,0)</f>
        <v>[E3/E4]N1S Rear disc brake Top Fluid Reservoir</v>
      </c>
      <c r="D14" s="15">
        <f>VLOOKUP(B:B,'Full Spare Parts List'!A:G,7,0)</f>
        <v>1</v>
      </c>
    </row>
    <row r="15" spans="1:4" s="25" customFormat="1" ht="30" customHeight="1" thickTop="1" thickBot="1">
      <c r="A15" s="27">
        <v>7</v>
      </c>
      <c r="B15" s="28">
        <v>10601016</v>
      </c>
      <c r="C15" s="15" t="str">
        <f>VLOOKUP(B:B,'Full Spare Parts List'!A:E,5,0)</f>
        <v xml:space="preserve">DOT Combination switch - left </v>
      </c>
      <c r="D15" s="15">
        <f>VLOOKUP(B:B,'Full Spare Parts List'!A:G,7,0)</f>
        <v>1</v>
      </c>
    </row>
    <row r="16" spans="1:4" s="25" customFormat="1" ht="30" customHeight="1" thickTop="1" thickBot="1">
      <c r="A16" s="27">
        <v>8</v>
      </c>
      <c r="B16" s="28">
        <v>30301003</v>
      </c>
      <c r="C16" s="15" t="str">
        <f>VLOOKUP(B:B,'Full Spare Parts List'!A:E,5,0)</f>
        <v>[E4]Handlebar</v>
      </c>
      <c r="D16" s="15">
        <f>VLOOKUP(B:B,'Full Spare Parts List'!A:G,7,0)</f>
        <v>1</v>
      </c>
    </row>
    <row r="17" ht="18" customHeight="1" thickTop="1"/>
  </sheetData>
  <mergeCells count="4">
    <mergeCell ref="A1:B1"/>
    <mergeCell ref="A2:D2"/>
    <mergeCell ref="A3:D3"/>
    <mergeCell ref="A4:D4"/>
  </mergeCells>
  <phoneticPr fontId="11" type="noConversion"/>
  <conditionalFormatting sqref="C6:D16">
    <cfRule type="expression" dxfId="85" priority="7">
      <formula>MOD(COLUMN(),2)=1</formula>
    </cfRule>
    <cfRule type="expression" dxfId="84" priority="8">
      <formula>MOD(COLUMN(),2)=0</formula>
    </cfRule>
  </conditionalFormatting>
  <conditionalFormatting sqref="A6:B16">
    <cfRule type="expression" dxfId="83" priority="3">
      <formula>MOD(COLUMN(),2)=1</formula>
    </cfRule>
    <cfRule type="expression" dxfId="8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85" zoomScaleNormal="85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0.7109375" customWidth="1"/>
    <col min="3" max="3" width="71" customWidth="1"/>
    <col min="4" max="4" width="16" customWidth="1"/>
    <col min="5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6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6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20402007</v>
      </c>
      <c r="C6" s="15" t="str">
        <f>VLOOKUP(B:B,'Full Spare Parts List'!A:E,5,0)</f>
        <v>[E4]Speed regulating steering handle (right)</v>
      </c>
      <c r="D6" s="15">
        <f>VLOOKUP(B:B,'Full Spare Parts List'!A:G,7,0)</f>
        <v>1</v>
      </c>
    </row>
    <row r="7" spans="1:4" s="25" customFormat="1" ht="30" customHeight="1" thickTop="1" thickBot="1">
      <c r="A7" s="27">
        <v>2</v>
      </c>
      <c r="B7" s="28">
        <v>70105001</v>
      </c>
      <c r="C7" s="15" t="str">
        <f>VLOOKUP(B:B,'Full Spare Parts List'!A:E,5,0)</f>
        <v>[E3/E4]N1S Front disc brake lever</v>
      </c>
      <c r="D7" s="15">
        <f>VLOOKUP(B:B,'Full Spare Parts List'!A:G,7,0)</f>
        <v>1</v>
      </c>
    </row>
    <row r="8" spans="1:4" s="25" customFormat="1" ht="30" customHeight="1" thickTop="1" thickBot="1">
      <c r="A8" s="27">
        <v>3</v>
      </c>
      <c r="B8" s="28">
        <v>30701008</v>
      </c>
      <c r="C8" s="15" t="e">
        <f>VLOOKUP(B:B,'Full Spare Parts List'!A:E,5,0)</f>
        <v>#N/A</v>
      </c>
      <c r="D8" s="15" t="e">
        <f>VLOOKUP(B:B,'Full Spare Parts List'!A:G,7,0)</f>
        <v>#N/A</v>
      </c>
    </row>
    <row r="9" spans="1:4" s="25" customFormat="1" ht="30" customHeight="1" thickTop="1" thickBot="1">
      <c r="A9" s="27">
        <v>4</v>
      </c>
      <c r="B9" s="28">
        <v>10502016</v>
      </c>
      <c r="C9" s="15" t="str">
        <f>VLOOKUP(B:B,'Full Spare Parts List'!A:E,5,0)</f>
        <v>[E3/E4]Right turn signal lamp assembly</v>
      </c>
      <c r="D9" s="15">
        <f>VLOOKUP(B:B,'Full Spare Parts List'!A:G,7,0)</f>
        <v>1</v>
      </c>
    </row>
    <row r="10" spans="1:4" s="25" customFormat="1" ht="30" customHeight="1" thickTop="1" thickBot="1">
      <c r="A10" s="45">
        <v>5</v>
      </c>
      <c r="B10" s="28">
        <v>30305012</v>
      </c>
      <c r="C10" s="15" t="str">
        <f>VLOOKUP(B:B,'Full Spare Parts List'!A:E,5,0)</f>
        <v>N1SP Right turn signal lamp fixing bracket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28">
        <v>40201031</v>
      </c>
      <c r="C11" s="15" t="str">
        <f>VLOOKUP(B:B,'Full Spare Parts List'!A:E,5,0)</f>
        <v>[E3/E4]Cross recessed pan head bolt</v>
      </c>
      <c r="D11" s="15">
        <f>VLOOKUP(B:B,'Full Spare Parts List'!A:G,7,0)</f>
        <v>4</v>
      </c>
    </row>
    <row r="12" spans="1:4" s="25" customFormat="1" ht="30" customHeight="1" thickTop="1" thickBot="1">
      <c r="A12" s="47"/>
      <c r="B12" s="28">
        <v>40201016</v>
      </c>
      <c r="C12" s="15" t="str">
        <f>VLOOKUP(B:B,'Full Spare Parts List'!A:E,5,0)</f>
        <v>[E3/E4]Cross recessed pan head bolt</v>
      </c>
      <c r="D12" s="15">
        <f>VLOOKUP(B:B,'Full Spare Parts List'!A:G,7,0)</f>
        <v>9</v>
      </c>
    </row>
    <row r="13" spans="1:4" s="25" customFormat="1" ht="30" customHeight="1" thickTop="1" thickBot="1">
      <c r="A13" s="27">
        <v>6</v>
      </c>
      <c r="B13" s="28">
        <v>70101001</v>
      </c>
      <c r="C13" s="15" t="str">
        <f>VLOOKUP(B:B,'Full Spare Parts List'!A:E,5,0)</f>
        <v>[E3/E4]N1S Front disc brake Top Fluid Reservoir</v>
      </c>
      <c r="D13" s="15">
        <f>VLOOKUP(B:B,'Full Spare Parts List'!A:G,7,0)</f>
        <v>1</v>
      </c>
    </row>
    <row r="14" spans="1:4" s="25" customFormat="1" ht="30" customHeight="1" thickTop="1" thickBot="1">
      <c r="A14" s="45">
        <v>7</v>
      </c>
      <c r="B14" s="28">
        <v>10601027</v>
      </c>
      <c r="C14" s="15" t="str">
        <f>VLOOKUP(B:B,'Full Spare Parts List'!A:E,5,0)</f>
        <v>N1SP Combination switch - right</v>
      </c>
      <c r="D14" s="15">
        <f>VLOOKUP(B:B,'Full Spare Parts List'!A:G,7,0)</f>
        <v>1</v>
      </c>
    </row>
    <row r="15" spans="1:4" s="25" customFormat="1" ht="30" customHeight="1" thickTop="1" thickBot="1">
      <c r="A15" s="46"/>
      <c r="B15" s="28">
        <v>10402001</v>
      </c>
      <c r="C15" s="15" t="str">
        <f>VLOOKUP(B:B,'Full Spare Parts List'!A:E,5,0)</f>
        <v>[E4]L-hall</v>
      </c>
      <c r="D15" s="15">
        <f>VLOOKUP(B:B,'Full Spare Parts List'!A:G,7,0)</f>
        <v>1</v>
      </c>
    </row>
    <row r="16" spans="1:4" s="25" customFormat="1" ht="30" customHeight="1" thickTop="1" thickBot="1">
      <c r="A16" s="47"/>
      <c r="B16" s="28">
        <v>40201016</v>
      </c>
      <c r="C16" s="15" t="str">
        <f>VLOOKUP(B:B,'Full Spare Parts List'!A:E,5,0)</f>
        <v>[E3/E4]Cross recessed pan head bolt</v>
      </c>
      <c r="D16" s="15">
        <f>VLOOKUP(B:B,'Full Spare Parts List'!A:G,7,0)</f>
        <v>9</v>
      </c>
    </row>
    <row r="17" ht="18" customHeight="1" thickTop="1"/>
  </sheetData>
  <mergeCells count="6">
    <mergeCell ref="A10:A12"/>
    <mergeCell ref="A14:A16"/>
    <mergeCell ref="A1:B1"/>
    <mergeCell ref="A2:D2"/>
    <mergeCell ref="A3:D3"/>
    <mergeCell ref="A4:D4"/>
  </mergeCells>
  <phoneticPr fontId="11" type="noConversion"/>
  <conditionalFormatting sqref="A6:B10 A13:B14 B11:B12 B15:B16 C6:D16">
    <cfRule type="expression" dxfId="81" priority="7">
      <formula>MOD(COLUMN(),2)=1</formula>
    </cfRule>
    <cfRule type="expression" dxfId="80" priority="8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1"/>
  <sheetViews>
    <sheetView showGridLines="0" zoomScale="70" zoomScaleNormal="70" workbookViewId="0">
      <selection activeCell="D5" sqref="D1:D1048576"/>
    </sheetView>
  </sheetViews>
  <sheetFormatPr defaultColWidth="16.28515625" defaultRowHeight="18" customHeight="1"/>
  <cols>
    <col min="1" max="1" width="7.42578125" customWidth="1"/>
    <col min="2" max="2" width="32.7109375" customWidth="1"/>
    <col min="3" max="3" width="64.5703125" customWidth="1"/>
    <col min="4" max="4" width="13.85546875" customWidth="1"/>
    <col min="5" max="250" width="16.28515625" customWidth="1"/>
  </cols>
  <sheetData>
    <row r="1" spans="1:4" ht="27" customHeight="1">
      <c r="A1" s="37" t="s">
        <v>674</v>
      </c>
      <c r="B1" s="38"/>
      <c r="C1" s="49"/>
      <c r="D1" s="50"/>
    </row>
    <row r="2" spans="1:4" ht="20.100000000000001" customHeight="1">
      <c r="A2" s="39" t="s">
        <v>7</v>
      </c>
      <c r="B2" s="40"/>
      <c r="C2" s="40"/>
      <c r="D2" s="40"/>
    </row>
    <row r="3" spans="1:4" ht="409.5" customHeight="1">
      <c r="A3" s="51"/>
      <c r="B3" s="40"/>
      <c r="C3" s="40"/>
      <c r="D3" s="40"/>
    </row>
    <row r="4" spans="1:4" ht="22.5" customHeight="1" thickBot="1">
      <c r="A4" s="42" t="s">
        <v>7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48">
        <v>1</v>
      </c>
      <c r="B6" s="28">
        <v>10501010</v>
      </c>
      <c r="C6" s="15" t="str">
        <f>VLOOKUP(B:B,'Full Spare Parts List'!A:E,5,0)</f>
        <v>N-DOT Headlight</v>
      </c>
      <c r="D6" s="15">
        <f>VLOOKUP(B:B,'Full Spare Parts List'!A:G,7,0)</f>
        <v>1</v>
      </c>
    </row>
    <row r="7" spans="1:4" s="25" customFormat="1" ht="30" customHeight="1" thickTop="1" thickBot="1">
      <c r="A7" s="47"/>
      <c r="B7" s="28">
        <v>40206004</v>
      </c>
      <c r="C7" s="15" t="str">
        <f>VLOOKUP(B:B,'Full Spare Parts List'!A:E,5,0)</f>
        <v>[E3/E4]Cross recessed pan head tapping screw</v>
      </c>
      <c r="D7" s="15">
        <f>VLOOKUP(B:B,'Full Spare Parts List'!A:G,7,0)</f>
        <v>10</v>
      </c>
    </row>
    <row r="8" spans="1:4" s="25" customFormat="1" ht="30" customHeight="1" thickTop="1" thickBot="1">
      <c r="A8" s="27">
        <v>2</v>
      </c>
      <c r="B8" s="28">
        <v>30707001</v>
      </c>
      <c r="C8" s="15" t="str">
        <f>VLOOKUP(B:B,'Full Spare Parts List'!A:E,5,0)</f>
        <v>[E3/E4]Vehicle logo on the front panel</v>
      </c>
      <c r="D8" s="15">
        <f>VLOOKUP(B:B,'Full Spare Parts List'!A:G,7,0)</f>
        <v>1</v>
      </c>
    </row>
    <row r="9" spans="1:4" s="25" customFormat="1" ht="30" customHeight="1" thickTop="1" thickBot="1">
      <c r="A9" s="45">
        <v>3</v>
      </c>
      <c r="B9" s="28">
        <v>30401002</v>
      </c>
      <c r="C9" s="15" t="str">
        <f>VLOOKUP(B:B,'Full Spare Parts List'!A:E,5,0)</f>
        <v>[E3/E4]Front panel(black)</v>
      </c>
      <c r="D9" s="15">
        <f>VLOOKUP(B:B,'Full Spare Parts List'!A:G,7,0)</f>
        <v>1</v>
      </c>
    </row>
    <row r="10" spans="1:4" s="25" customFormat="1" ht="30" customHeight="1" thickTop="1" thickBot="1">
      <c r="A10" s="46"/>
      <c r="B10" s="28">
        <v>30401030</v>
      </c>
      <c r="C10" s="15" t="str">
        <f>VLOOKUP(B:B,'Full Spare Parts List'!A:E,5,0)</f>
        <v>[E3/E4]Front panel (gray)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28">
        <v>30401033</v>
      </c>
      <c r="C11" s="15" t="str">
        <f>VLOOKUP(B:B,'Full Spare Parts List'!A:E,5,0)</f>
        <v>[E3/E4]Front panel( matte black)</v>
      </c>
      <c r="D11" s="15">
        <f>VLOOKUP(B:B,'Full Spare Parts List'!A:G,7,0)</f>
        <v>1</v>
      </c>
    </row>
    <row r="12" spans="1:4" s="25" customFormat="1" ht="30" customHeight="1" thickTop="1" thickBot="1">
      <c r="A12" s="46"/>
      <c r="B12" s="28">
        <v>30401031</v>
      </c>
      <c r="C12" s="15" t="str">
        <f>VLOOKUP(B:B,'Full Spare Parts List'!A:E,5,0)</f>
        <v>[E3/E4]Front panel (pearl white)</v>
      </c>
      <c r="D12" s="15">
        <f>VLOOKUP(B:B,'Full Spare Parts List'!A:G,7,0)</f>
        <v>1</v>
      </c>
    </row>
    <row r="13" spans="1:4" s="25" customFormat="1" ht="30" customHeight="1" thickTop="1" thickBot="1">
      <c r="A13" s="46"/>
      <c r="B13" s="28">
        <v>30401032</v>
      </c>
      <c r="C13" s="15" t="str">
        <f>VLOOKUP(B:B,'Full Spare Parts List'!A:E,5,0)</f>
        <v>[E3/E4]Front panel (pearl red)</v>
      </c>
      <c r="D13" s="15">
        <f>VLOOKUP(B:B,'Full Spare Parts List'!A:G,7,0)</f>
        <v>1</v>
      </c>
    </row>
    <row r="14" spans="1:4" s="25" customFormat="1" ht="30" customHeight="1" thickTop="1" thickBot="1">
      <c r="A14" s="46"/>
      <c r="B14" s="28">
        <v>30401004</v>
      </c>
      <c r="C14" s="15" t="str">
        <f>VLOOKUP(B:B,'Full Spare Parts List'!A:E,5,0)</f>
        <v>[E3/E4]Front panel (blue)</v>
      </c>
      <c r="D14" s="15">
        <f>VLOOKUP(B:B,'Full Spare Parts List'!A:G,7,0)</f>
        <v>1</v>
      </c>
    </row>
    <row r="15" spans="1:4" s="25" customFormat="1" ht="30" customHeight="1" thickTop="1" thickBot="1">
      <c r="A15" s="46"/>
      <c r="B15" s="28">
        <v>30401054</v>
      </c>
      <c r="C15" s="15" t="str">
        <f>VLOOKUP(B:B,'Full Spare Parts List'!A:E,5,0)</f>
        <v>[E3/E4]Front panel( matte grey)</v>
      </c>
      <c r="D15" s="15">
        <f>VLOOKUP(B:B,'Full Spare Parts List'!A:G,7,0)</f>
        <v>1</v>
      </c>
    </row>
    <row r="16" spans="1:4" s="25" customFormat="1" ht="30" customHeight="1" thickTop="1" thickBot="1">
      <c r="A16" s="46"/>
      <c r="B16" s="28">
        <v>40206006</v>
      </c>
      <c r="C16" s="15" t="str">
        <f>VLOOKUP(B:B,'Full Spare Parts List'!A:E,5,0)</f>
        <v>[E3/E4]Cross recessed pan head tapping screw</v>
      </c>
      <c r="D16" s="15">
        <f>VLOOKUP(B:B,'Full Spare Parts List'!A:G,7,0)</f>
        <v>37</v>
      </c>
    </row>
    <row r="17" spans="1:4" s="25" customFormat="1" ht="30" customHeight="1" thickTop="1" thickBot="1">
      <c r="A17" s="46"/>
      <c r="B17" s="28">
        <v>40208001</v>
      </c>
      <c r="C17" s="15" t="str">
        <f>VLOOKUP(B:B,'Full Spare Parts List'!A:E,5,0)</f>
        <v>[E3/E4]Tapping clip plate</v>
      </c>
      <c r="D17" s="15">
        <f>VLOOKUP(B:B,'Full Spare Parts List'!A:G,7,0)</f>
        <v>42</v>
      </c>
    </row>
    <row r="18" spans="1:4" s="25" customFormat="1" ht="30" customHeight="1" thickTop="1" thickBot="1">
      <c r="A18" s="47"/>
      <c r="B18" s="28">
        <v>40108001</v>
      </c>
      <c r="C18" s="15" t="str">
        <f>VLOOKUP(B:B,'Full Spare Parts List'!A:E,5,0)</f>
        <v>[E3/E4]Plastic expansion clip</v>
      </c>
      <c r="D18" s="15">
        <f>VLOOKUP(B:B,'Full Spare Parts List'!A:G,7,0)</f>
        <v>1</v>
      </c>
    </row>
    <row r="19" spans="1:4" s="25" customFormat="1" ht="30" customHeight="1" thickTop="1" thickBot="1">
      <c r="A19" s="45">
        <v>4</v>
      </c>
      <c r="B19" s="28">
        <v>30403002</v>
      </c>
      <c r="C19" s="15" t="str">
        <f>VLOOKUP(B:B,'Full Spare Parts List'!A:E,5,0)</f>
        <v>[E3/E4]Front Right panel(black)</v>
      </c>
      <c r="D19" s="15">
        <f>VLOOKUP(B:B,'Full Spare Parts List'!A:G,7,0)</f>
        <v>1</v>
      </c>
    </row>
    <row r="20" spans="1:4" s="25" customFormat="1" ht="30" customHeight="1" thickTop="1" thickBot="1">
      <c r="A20" s="46"/>
      <c r="B20" s="28">
        <v>30403011</v>
      </c>
      <c r="C20" s="15" t="str">
        <f>VLOOKUP(B:B,'Full Spare Parts List'!A:E,5,0)</f>
        <v>[E3/E4]Front Right panel(matte black)</v>
      </c>
      <c r="D20" s="15">
        <f>VLOOKUP(B:B,'Full Spare Parts List'!A:G,7,0)</f>
        <v>1</v>
      </c>
    </row>
    <row r="21" spans="1:4" s="25" customFormat="1" ht="30" customHeight="1" thickTop="1" thickBot="1">
      <c r="A21" s="46"/>
      <c r="B21" s="28">
        <v>30403014</v>
      </c>
      <c r="C21" s="15" t="str">
        <f>VLOOKUP(B:B,'Full Spare Parts List'!A:E,5,0)</f>
        <v>[E3/E4]Front right panel( matte grey)</v>
      </c>
      <c r="D21" s="15">
        <f>VLOOKUP(B:B,'Full Spare Parts List'!A:G,7,0)</f>
        <v>1</v>
      </c>
    </row>
    <row r="22" spans="1:4" s="25" customFormat="1" ht="30" customHeight="1" thickTop="1" thickBot="1">
      <c r="A22" s="46"/>
      <c r="B22" s="28">
        <v>30403009</v>
      </c>
      <c r="C22" s="15" t="str">
        <f>VLOOKUP(B:B,'Full Spare Parts List'!A:E,5,0)</f>
        <v>[E3/E4]Front Right panel(pearl white)</v>
      </c>
      <c r="D22" s="15">
        <f>VLOOKUP(B:B,'Full Spare Parts List'!A:G,7,0)</f>
        <v>1</v>
      </c>
    </row>
    <row r="23" spans="1:4" s="25" customFormat="1" ht="30" customHeight="1" thickTop="1" thickBot="1">
      <c r="A23" s="46"/>
      <c r="B23" s="28">
        <v>30403010</v>
      </c>
      <c r="C23" s="15" t="str">
        <f>VLOOKUP(B:B,'Full Spare Parts List'!A:E,5,0)</f>
        <v>[E3/E4]Front Right panel(pearl red)</v>
      </c>
      <c r="D23" s="15">
        <f>VLOOKUP(B:B,'Full Spare Parts List'!A:G,7,0)</f>
        <v>1</v>
      </c>
    </row>
    <row r="24" spans="1:4" s="25" customFormat="1" ht="30" customHeight="1" thickTop="1" thickBot="1">
      <c r="A24" s="46"/>
      <c r="B24" s="28">
        <v>30403004</v>
      </c>
      <c r="C24" s="15" t="str">
        <f>VLOOKUP(B:B,'Full Spare Parts List'!A:E,5,0)</f>
        <v>[E3/E4]Front Right panel(blue)</v>
      </c>
      <c r="D24" s="15">
        <f>VLOOKUP(B:B,'Full Spare Parts List'!A:G,7,0)</f>
        <v>1</v>
      </c>
    </row>
    <row r="25" spans="1:4" s="25" customFormat="1" ht="30" customHeight="1" thickTop="1" thickBot="1">
      <c r="A25" s="46"/>
      <c r="B25" s="28">
        <v>30403008</v>
      </c>
      <c r="C25" s="15" t="str">
        <f>VLOOKUP(B:B,'Full Spare Parts List'!A:E,5,0)</f>
        <v>[E3/E4]Front Right panel(gray)</v>
      </c>
      <c r="D25" s="15">
        <f>VLOOKUP(B:B,'Full Spare Parts List'!A:G,7,0)</f>
        <v>1</v>
      </c>
    </row>
    <row r="26" spans="1:4" s="25" customFormat="1" ht="30" customHeight="1" thickTop="1" thickBot="1">
      <c r="A26" s="47"/>
      <c r="B26" s="28">
        <v>40201022</v>
      </c>
      <c r="C26" s="15" t="str">
        <f>VLOOKUP(B:B,'Full Spare Parts List'!A:E,5,0)</f>
        <v>[E3/E4]Cross recessed medium pan head bolt</v>
      </c>
      <c r="D26" s="15">
        <f>VLOOKUP(B:B,'Full Spare Parts List'!A:G,7,0)</f>
        <v>18</v>
      </c>
    </row>
    <row r="27" spans="1:4" s="25" customFormat="1" ht="30" customHeight="1" thickTop="1" thickBot="1">
      <c r="A27" s="45">
        <v>5</v>
      </c>
      <c r="B27" s="28">
        <v>30502001</v>
      </c>
      <c r="C27" s="15" t="str">
        <f>VLOOKUP(B:B,'Full Spare Parts List'!A:E,5,0)</f>
        <v>[E3/E4]Front neck cover</v>
      </c>
      <c r="D27" s="15">
        <f>VLOOKUP(B:B,'Full Spare Parts List'!A:G,7,0)</f>
        <v>1</v>
      </c>
    </row>
    <row r="28" spans="1:4" s="25" customFormat="1" ht="30" customHeight="1" thickTop="1" thickBot="1">
      <c r="A28" s="47"/>
      <c r="B28" s="28">
        <v>30603001</v>
      </c>
      <c r="C28" s="15" t="str">
        <f>VLOOKUP(B:B,'Full Spare Parts List'!A:E,5,0)</f>
        <v>[E3/E4]Front neck cover plug cover</v>
      </c>
      <c r="D28" s="15">
        <f>VLOOKUP(B:B,'Full Spare Parts List'!A:G,7,0)</f>
        <v>2</v>
      </c>
    </row>
    <row r="29" spans="1:4" s="25" customFormat="1" ht="30" customHeight="1" thickTop="1" thickBot="1">
      <c r="A29" s="27">
        <v>6</v>
      </c>
      <c r="B29" s="28">
        <v>30503001</v>
      </c>
      <c r="C29" s="15" t="str">
        <f>VLOOKUP(B:B,'Full Spare Parts List'!A:E,5,0)</f>
        <v>[E3/E4]Rear neck cover</v>
      </c>
      <c r="D29" s="15">
        <f>VLOOKUP(B:B,'Full Spare Parts List'!A:G,7,0)</f>
        <v>1</v>
      </c>
    </row>
    <row r="30" spans="1:4" s="25" customFormat="1" ht="30" customHeight="1" thickTop="1" thickBot="1">
      <c r="A30" s="45">
        <v>7</v>
      </c>
      <c r="B30" s="28">
        <v>30402002</v>
      </c>
      <c r="C30" s="15" t="str">
        <f>VLOOKUP(B:B,'Full Spare Parts List'!A:E,5,0)</f>
        <v>[E3/E4]Front Left Panel(black)</v>
      </c>
      <c r="D30" s="15">
        <f>VLOOKUP(B:B,'Full Spare Parts List'!A:G,7,0)</f>
        <v>1</v>
      </c>
    </row>
    <row r="31" spans="1:4" s="25" customFormat="1" ht="30" customHeight="1" thickTop="1" thickBot="1">
      <c r="A31" s="46"/>
      <c r="B31" s="28">
        <v>30402011</v>
      </c>
      <c r="C31" s="15" t="str">
        <f>VLOOKUP(B:B,'Full Spare Parts List'!A:E,5,0)</f>
        <v>[E3/E4]Front Left Panel(matte black)</v>
      </c>
      <c r="D31" s="15">
        <f>VLOOKUP(B:B,'Full Spare Parts List'!A:G,7,0)</f>
        <v>1</v>
      </c>
    </row>
    <row r="32" spans="1:4" s="25" customFormat="1" ht="30" customHeight="1" thickTop="1" thickBot="1">
      <c r="A32" s="46"/>
      <c r="B32" s="28">
        <v>30402009</v>
      </c>
      <c r="C32" s="15" t="str">
        <f>VLOOKUP(B:B,'Full Spare Parts List'!A:E,5,0)</f>
        <v>[E3/E4]Front Left Panel(pearl white)</v>
      </c>
      <c r="D32" s="15">
        <f>VLOOKUP(B:B,'Full Spare Parts List'!A:G,7,0)</f>
        <v>1</v>
      </c>
    </row>
    <row r="33" spans="1:4" s="25" customFormat="1" ht="30" customHeight="1" thickTop="1" thickBot="1">
      <c r="A33" s="46"/>
      <c r="B33" s="28">
        <v>30402010</v>
      </c>
      <c r="C33" s="15" t="str">
        <f>VLOOKUP(B:B,'Full Spare Parts List'!A:E,5,0)</f>
        <v>[E3/E4]Front Left Panel(pearl red)</v>
      </c>
      <c r="D33" s="15">
        <f>VLOOKUP(B:B,'Full Spare Parts List'!A:G,7,0)</f>
        <v>1</v>
      </c>
    </row>
    <row r="34" spans="1:4" s="25" customFormat="1" ht="30" customHeight="1" thickTop="1" thickBot="1">
      <c r="A34" s="46"/>
      <c r="B34" s="28">
        <v>30402004</v>
      </c>
      <c r="C34" s="15" t="str">
        <f>VLOOKUP(B:B,'Full Spare Parts List'!A:E,5,0)</f>
        <v>[E3/E4]Front Left Panel(blue)</v>
      </c>
      <c r="D34" s="15">
        <f>VLOOKUP(B:B,'Full Spare Parts List'!A:G,7,0)</f>
        <v>1</v>
      </c>
    </row>
    <row r="35" spans="1:4" s="25" customFormat="1" ht="30" customHeight="1" thickTop="1" thickBot="1">
      <c r="A35" s="46"/>
      <c r="B35" s="28">
        <v>30402008</v>
      </c>
      <c r="C35" s="15" t="str">
        <f>VLOOKUP(B:B,'Full Spare Parts List'!A:E,5,0)</f>
        <v>[E3/E4]Front Left Panel(gray)</v>
      </c>
      <c r="D35" s="15">
        <f>VLOOKUP(B:B,'Full Spare Parts List'!A:G,7,0)</f>
        <v>1</v>
      </c>
    </row>
    <row r="36" spans="1:4" s="25" customFormat="1" ht="30" customHeight="1" thickTop="1" thickBot="1">
      <c r="A36" s="47"/>
      <c r="B36" s="28">
        <v>30402014</v>
      </c>
      <c r="C36" s="15" t="str">
        <f>VLOOKUP(B:B,'Full Spare Parts List'!A:E,5,0)</f>
        <v>[E3/E4]Front left panel( matte grey)</v>
      </c>
      <c r="D36" s="15">
        <f>VLOOKUP(B:B,'Full Spare Parts List'!A:G,7,0)</f>
        <v>1</v>
      </c>
    </row>
    <row r="37" spans="1:4" s="25" customFormat="1" ht="30" customHeight="1" thickTop="1" thickBot="1">
      <c r="A37" s="45">
        <v>8</v>
      </c>
      <c r="B37" s="28">
        <v>30405002</v>
      </c>
      <c r="C37" s="15" t="str">
        <f>VLOOKUP(B:B,'Full Spare Parts List'!A:E,5,0)</f>
        <v>[E3/E4]Right side panel(black)</v>
      </c>
      <c r="D37" s="15">
        <f>VLOOKUP(B:B,'Full Spare Parts List'!A:G,7,0)</f>
        <v>1</v>
      </c>
    </row>
    <row r="38" spans="1:4" s="25" customFormat="1" ht="30" customHeight="1" thickTop="1" thickBot="1">
      <c r="A38" s="46"/>
      <c r="B38" s="28">
        <v>30405017</v>
      </c>
      <c r="C38" s="15" t="str">
        <f>VLOOKUP(B:B,'Full Spare Parts List'!A:E,5,0)</f>
        <v>[E3/E4]Right side panel( matte grey)</v>
      </c>
      <c r="D38" s="15">
        <f>VLOOKUP(B:B,'Full Spare Parts List'!A:G,7,0)</f>
        <v>1</v>
      </c>
    </row>
    <row r="39" spans="1:4" s="25" customFormat="1" ht="30" customHeight="1" thickTop="1" thickBot="1">
      <c r="A39" s="46"/>
      <c r="B39" s="28">
        <v>30405010</v>
      </c>
      <c r="C39" s="15" t="str">
        <f>VLOOKUP(B:B,'Full Spare Parts List'!A:E,5,0)</f>
        <v>[E3/E4]Right side panel(pearl white)</v>
      </c>
      <c r="D39" s="15">
        <f>VLOOKUP(B:B,'Full Spare Parts List'!A:G,7,0)</f>
        <v>1</v>
      </c>
    </row>
    <row r="40" spans="1:4" s="25" customFormat="1" ht="30" customHeight="1" thickTop="1" thickBot="1">
      <c r="A40" s="46"/>
      <c r="B40" s="28">
        <v>30405011</v>
      </c>
      <c r="C40" s="15" t="str">
        <f>VLOOKUP(B:B,'Full Spare Parts List'!A:E,5,0)</f>
        <v>[E3/E4]Right side panel(pearl red)</v>
      </c>
      <c r="D40" s="15">
        <f>VLOOKUP(B:B,'Full Spare Parts List'!A:G,7,0)</f>
        <v>1</v>
      </c>
    </row>
    <row r="41" spans="1:4" s="25" customFormat="1" ht="30" customHeight="1" thickTop="1" thickBot="1">
      <c r="A41" s="46"/>
      <c r="B41" s="28">
        <v>30405004</v>
      </c>
      <c r="C41" s="15" t="str">
        <f>VLOOKUP(B:B,'Full Spare Parts List'!A:E,5,0)</f>
        <v>[E3/E4]Right side panel(blue)</v>
      </c>
      <c r="D41" s="15">
        <f>VLOOKUP(B:B,'Full Spare Parts List'!A:G,7,0)</f>
        <v>1</v>
      </c>
    </row>
    <row r="42" spans="1:4" s="25" customFormat="1" ht="30" customHeight="1" thickTop="1" thickBot="1">
      <c r="A42" s="46"/>
      <c r="B42" s="28">
        <v>30405009</v>
      </c>
      <c r="C42" s="15" t="str">
        <f>VLOOKUP(B:B,'Full Spare Parts List'!A:E,5,0)</f>
        <v>[E3/E4]Right side panel(gray)</v>
      </c>
      <c r="D42" s="15">
        <f>VLOOKUP(B:B,'Full Spare Parts List'!A:G,7,0)</f>
        <v>1</v>
      </c>
    </row>
    <row r="43" spans="1:4" s="25" customFormat="1" ht="30" customHeight="1" thickTop="1" thickBot="1">
      <c r="A43" s="46"/>
      <c r="B43" s="28">
        <v>40206006</v>
      </c>
      <c r="C43" s="15" t="str">
        <f>VLOOKUP(B:B,'Full Spare Parts List'!A:E,5,0)</f>
        <v>[E3/E4]Cross recessed pan head tapping screw</v>
      </c>
      <c r="D43" s="15">
        <f>VLOOKUP(B:B,'Full Spare Parts List'!A:G,7,0)</f>
        <v>37</v>
      </c>
    </row>
    <row r="44" spans="1:4" s="25" customFormat="1" ht="30" customHeight="1" thickTop="1" thickBot="1">
      <c r="A44" s="46"/>
      <c r="B44" s="28">
        <v>40208001</v>
      </c>
      <c r="C44" s="15" t="str">
        <f>VLOOKUP(B:B,'Full Spare Parts List'!A:E,5,0)</f>
        <v>[E3/E4]Tapping clip plate</v>
      </c>
      <c r="D44" s="15">
        <f>VLOOKUP(B:B,'Full Spare Parts List'!A:G,7,0)</f>
        <v>42</v>
      </c>
    </row>
    <row r="45" spans="1:4" s="25" customFormat="1" ht="30" customHeight="1" thickTop="1" thickBot="1">
      <c r="A45" s="46"/>
      <c r="B45" s="28">
        <v>40206006</v>
      </c>
      <c r="C45" s="15" t="str">
        <f>VLOOKUP(B:B,'Full Spare Parts List'!A:E,5,0)</f>
        <v>[E3/E4]Cross recessed pan head tapping screw</v>
      </c>
      <c r="D45" s="15">
        <f>VLOOKUP(B:B,'Full Spare Parts List'!A:G,7,0)</f>
        <v>37</v>
      </c>
    </row>
    <row r="46" spans="1:4" s="25" customFormat="1" ht="30" customHeight="1" thickTop="1" thickBot="1">
      <c r="A46" s="47"/>
      <c r="B46" s="28">
        <v>40208001</v>
      </c>
      <c r="C46" s="15" t="str">
        <f>VLOOKUP(B:B,'Full Spare Parts List'!A:E,5,0)</f>
        <v>[E3/E4]Tapping clip plate</v>
      </c>
      <c r="D46" s="15">
        <f>VLOOKUP(B:B,'Full Spare Parts List'!A:G,7,0)</f>
        <v>42</v>
      </c>
    </row>
    <row r="47" spans="1:4" s="25" customFormat="1" ht="30" customHeight="1" thickTop="1" thickBot="1">
      <c r="A47" s="45">
        <v>9</v>
      </c>
      <c r="B47" s="28">
        <v>30404002</v>
      </c>
      <c r="C47" s="15" t="str">
        <f>VLOOKUP(B:B,'Full Spare Parts List'!A:E,5,0)</f>
        <v>[E3/E4]Left side panel(black)</v>
      </c>
      <c r="D47" s="15">
        <f>VLOOKUP(B:B,'Full Spare Parts List'!A:G,7,0)</f>
        <v>1</v>
      </c>
    </row>
    <row r="48" spans="1:4" s="25" customFormat="1" ht="30" customHeight="1" thickTop="1" thickBot="1">
      <c r="A48" s="46"/>
      <c r="B48" s="28">
        <v>30404017</v>
      </c>
      <c r="C48" s="15" t="str">
        <f>VLOOKUP(B:B,'Full Spare Parts List'!A:E,5,0)</f>
        <v>[E3/E4]Left side panel( matte grey)</v>
      </c>
      <c r="D48" s="15">
        <f>VLOOKUP(B:B,'Full Spare Parts List'!A:G,7,0)</f>
        <v>1</v>
      </c>
    </row>
    <row r="49" spans="1:4" s="25" customFormat="1" ht="30" customHeight="1" thickTop="1" thickBot="1">
      <c r="A49" s="46"/>
      <c r="B49" s="28">
        <v>30404010</v>
      </c>
      <c r="C49" s="15" t="str">
        <f>VLOOKUP(B:B,'Full Spare Parts List'!A:E,5,0)</f>
        <v>[E3/E4]Left side panel(pearl white)</v>
      </c>
      <c r="D49" s="15">
        <f>VLOOKUP(B:B,'Full Spare Parts List'!A:G,7,0)</f>
        <v>1</v>
      </c>
    </row>
    <row r="50" spans="1:4" s="25" customFormat="1" ht="30" customHeight="1" thickTop="1" thickBot="1">
      <c r="A50" s="46"/>
      <c r="B50" s="28">
        <v>30404011</v>
      </c>
      <c r="C50" s="15" t="str">
        <f>VLOOKUP(B:B,'Full Spare Parts List'!A:E,5,0)</f>
        <v>[E3/E4]Left side panel(pearl red)</v>
      </c>
      <c r="D50" s="15">
        <f>VLOOKUP(B:B,'Full Spare Parts List'!A:G,7,0)</f>
        <v>1</v>
      </c>
    </row>
    <row r="51" spans="1:4" s="25" customFormat="1" ht="30" customHeight="1" thickTop="1" thickBot="1">
      <c r="A51" s="46"/>
      <c r="B51" s="28">
        <v>30404004</v>
      </c>
      <c r="C51" s="15" t="str">
        <f>VLOOKUP(B:B,'Full Spare Parts List'!A:E,5,0)</f>
        <v>[E3/E4]Left side panel(blue)</v>
      </c>
      <c r="D51" s="15">
        <f>VLOOKUP(B:B,'Full Spare Parts List'!A:G,7,0)</f>
        <v>1</v>
      </c>
    </row>
    <row r="52" spans="1:4" s="25" customFormat="1" ht="30" customHeight="1" thickTop="1" thickBot="1">
      <c r="A52" s="46"/>
      <c r="B52" s="28">
        <v>30404009</v>
      </c>
      <c r="C52" s="15" t="str">
        <f>VLOOKUP(B:B,'Full Spare Parts List'!A:E,5,0)</f>
        <v>[E3/E4]Left side panel(gray)</v>
      </c>
      <c r="D52" s="15">
        <f>VLOOKUP(B:B,'Full Spare Parts List'!A:G,7,0)</f>
        <v>1</v>
      </c>
    </row>
    <row r="53" spans="1:4" s="25" customFormat="1" ht="30" customHeight="1" thickTop="1" thickBot="1">
      <c r="A53" s="46"/>
      <c r="B53" s="28">
        <v>40206006</v>
      </c>
      <c r="C53" s="15" t="str">
        <f>VLOOKUP(B:B,'Full Spare Parts List'!A:E,5,0)</f>
        <v>[E3/E4]Cross recessed pan head tapping screw</v>
      </c>
      <c r="D53" s="15">
        <f>VLOOKUP(B:B,'Full Spare Parts List'!A:G,7,0)</f>
        <v>37</v>
      </c>
    </row>
    <row r="54" spans="1:4" s="25" customFormat="1" ht="30" customHeight="1" thickTop="1" thickBot="1">
      <c r="A54" s="46"/>
      <c r="B54" s="28">
        <v>40208001</v>
      </c>
      <c r="C54" s="15" t="str">
        <f>VLOOKUP(B:B,'Full Spare Parts List'!A:E,5,0)</f>
        <v>[E3/E4]Tapping clip plate</v>
      </c>
      <c r="D54" s="15">
        <f>VLOOKUP(B:B,'Full Spare Parts List'!A:G,7,0)</f>
        <v>42</v>
      </c>
    </row>
    <row r="55" spans="1:4" s="25" customFormat="1" ht="30" customHeight="1" thickTop="1" thickBot="1">
      <c r="A55" s="46"/>
      <c r="B55" s="28">
        <v>40206006</v>
      </c>
      <c r="C55" s="15" t="str">
        <f>VLOOKUP(B:B,'Full Spare Parts List'!A:E,5,0)</f>
        <v>[E3/E4]Cross recessed pan head tapping screw</v>
      </c>
      <c r="D55" s="15">
        <f>VLOOKUP(B:B,'Full Spare Parts List'!A:G,7,0)</f>
        <v>37</v>
      </c>
    </row>
    <row r="56" spans="1:4" s="25" customFormat="1" ht="30" customHeight="1" thickTop="1" thickBot="1">
      <c r="A56" s="46"/>
      <c r="B56" s="28">
        <v>40208001</v>
      </c>
      <c r="C56" s="15" t="str">
        <f>VLOOKUP(B:B,'Full Spare Parts List'!A:E,5,0)</f>
        <v>[E3/E4]Tapping clip plate</v>
      </c>
      <c r="D56" s="15">
        <f>VLOOKUP(B:B,'Full Spare Parts List'!A:G,7,0)</f>
        <v>42</v>
      </c>
    </row>
    <row r="57" spans="1:4" s="25" customFormat="1" ht="30" customHeight="1" thickTop="1" thickBot="1">
      <c r="A57" s="47"/>
      <c r="B57" s="28">
        <v>40206006</v>
      </c>
      <c r="C57" s="15" t="str">
        <f>VLOOKUP(B:B,'Full Spare Parts List'!A:E,5,0)</f>
        <v>[E3/E4]Cross recessed pan head tapping screw</v>
      </c>
      <c r="D57" s="15">
        <f>VLOOKUP(B:B,'Full Spare Parts List'!A:G,7,0)</f>
        <v>37</v>
      </c>
    </row>
    <row r="58" spans="1:4" s="25" customFormat="1" ht="30" customHeight="1" thickTop="1" thickBot="1">
      <c r="A58" s="45">
        <v>10</v>
      </c>
      <c r="B58" s="28">
        <v>30507001</v>
      </c>
      <c r="C58" s="15" t="str">
        <f>VLOOKUP(B:B,'Full Spare Parts List'!A:E,5,0)</f>
        <v>[E3/E4]Front wheel cover (rear)</v>
      </c>
      <c r="D58" s="15">
        <f>VLOOKUP(B:B,'Full Spare Parts List'!A:G,7,0)</f>
        <v>1</v>
      </c>
    </row>
    <row r="59" spans="1:4" s="25" customFormat="1" ht="30" customHeight="1" thickTop="1" thickBot="1">
      <c r="A59" s="46"/>
      <c r="B59" s="28">
        <v>40108003</v>
      </c>
      <c r="C59" s="15" t="str">
        <f>VLOOKUP(B:B,'Full Spare Parts List'!A:E,5,0)</f>
        <v>[E3/E4] Nylon clips</v>
      </c>
      <c r="D59" s="15">
        <f>VLOOKUP(B:B,'Full Spare Parts List'!A:G,7,0)</f>
        <v>2</v>
      </c>
    </row>
    <row r="60" spans="1:4" s="25" customFormat="1" ht="30" customHeight="1" thickTop="1" thickBot="1">
      <c r="A60" s="46"/>
      <c r="B60" s="28">
        <v>40206004</v>
      </c>
      <c r="C60" s="15" t="str">
        <f>VLOOKUP(B:B,'Full Spare Parts List'!A:E,5,0)</f>
        <v>[E3/E4]Cross recessed pan head tapping screw</v>
      </c>
      <c r="D60" s="15">
        <f>VLOOKUP(B:B,'Full Spare Parts List'!A:G,7,0)</f>
        <v>10</v>
      </c>
    </row>
    <row r="61" spans="1:4" s="25" customFormat="1" ht="30" customHeight="1" thickTop="1" thickBot="1">
      <c r="A61" s="46"/>
      <c r="B61" s="28">
        <v>40206006</v>
      </c>
      <c r="C61" s="15" t="str">
        <f>VLOOKUP(B:B,'Full Spare Parts List'!A:E,5,0)</f>
        <v>[E3/E4]Cross recessed pan head tapping screw</v>
      </c>
      <c r="D61" s="15">
        <f>VLOOKUP(B:B,'Full Spare Parts List'!A:G,7,0)</f>
        <v>37</v>
      </c>
    </row>
    <row r="62" spans="1:4" s="25" customFormat="1" ht="30" customHeight="1" thickTop="1" thickBot="1">
      <c r="A62" s="46"/>
      <c r="B62" s="28">
        <v>40208001</v>
      </c>
      <c r="C62" s="15" t="str">
        <f>VLOOKUP(B:B,'Full Spare Parts List'!A:E,5,0)</f>
        <v>[E3/E4]Tapping clip plate</v>
      </c>
      <c r="D62" s="15">
        <f>VLOOKUP(B:B,'Full Spare Parts List'!A:G,7,0)</f>
        <v>42</v>
      </c>
    </row>
    <row r="63" spans="1:4" s="25" customFormat="1" ht="30" customHeight="1" thickTop="1" thickBot="1">
      <c r="A63" s="46"/>
      <c r="B63" s="28">
        <v>40206008</v>
      </c>
      <c r="C63" s="15" t="str">
        <f>VLOOKUP(B:B,'Full Spare Parts List'!A:E,5,0)</f>
        <v>[E3/E4]Cross recessed pan head tapping screw</v>
      </c>
      <c r="D63" s="15">
        <f>VLOOKUP(B:B,'Full Spare Parts List'!A:G,7,0)</f>
        <v>4</v>
      </c>
    </row>
    <row r="64" spans="1:4" s="25" customFormat="1" ht="30" customHeight="1" thickTop="1" thickBot="1">
      <c r="A64" s="46"/>
      <c r="B64" s="28">
        <v>40208001</v>
      </c>
      <c r="C64" s="15" t="str">
        <f>VLOOKUP(B:B,'Full Spare Parts List'!A:E,5,0)</f>
        <v>[E3/E4]Tapping clip plate</v>
      </c>
      <c r="D64" s="15">
        <f>VLOOKUP(B:B,'Full Spare Parts List'!A:G,7,0)</f>
        <v>42</v>
      </c>
    </row>
    <row r="65" spans="1:4" s="25" customFormat="1" ht="30" customHeight="1" thickTop="1" thickBot="1">
      <c r="A65" s="46"/>
      <c r="B65" s="28">
        <v>40201022</v>
      </c>
      <c r="C65" s="15" t="str">
        <f>VLOOKUP(B:B,'Full Spare Parts List'!A:E,5,0)</f>
        <v>[E3/E4]Cross recessed medium pan head bolt</v>
      </c>
      <c r="D65" s="15">
        <f>VLOOKUP(B:B,'Full Spare Parts List'!A:G,7,0)</f>
        <v>18</v>
      </c>
    </row>
    <row r="66" spans="1:4" s="25" customFormat="1" ht="30" customHeight="1" thickTop="1" thickBot="1">
      <c r="A66" s="47"/>
      <c r="B66" s="28">
        <v>40202003</v>
      </c>
      <c r="C66" s="15" t="str">
        <f>VLOOKUP(B:B,'Full Spare Parts List'!A:E,5,0)</f>
        <v>[E3/E4]Hexagon flange nut</v>
      </c>
      <c r="D66" s="15">
        <f>VLOOKUP(B:B,'Full Spare Parts List'!A:G,7,0)</f>
        <v>6</v>
      </c>
    </row>
    <row r="67" spans="1:4" s="25" customFormat="1" ht="30" customHeight="1" thickTop="1" thickBot="1">
      <c r="A67" s="45">
        <v>11</v>
      </c>
      <c r="B67" s="28">
        <v>30506001</v>
      </c>
      <c r="C67" s="15" t="str">
        <f>VLOOKUP(B:B,'Full Spare Parts List'!A:E,5,0)</f>
        <v>[E3/E4]Front wheel cover (front)</v>
      </c>
      <c r="D67" s="15">
        <f>VLOOKUP(B:B,'Full Spare Parts List'!A:G,7,0)</f>
        <v>1</v>
      </c>
    </row>
    <row r="68" spans="1:4" s="25" customFormat="1" ht="30" customHeight="1" thickTop="1" thickBot="1">
      <c r="A68" s="46"/>
      <c r="B68" s="28">
        <v>40203009</v>
      </c>
      <c r="C68" s="15" t="str">
        <f>VLOOKUP(B:B,'Full Spare Parts List'!A:E,5,0)</f>
        <v>[E3/E4]Cross recessed medium pan head screw</v>
      </c>
      <c r="D68" s="15">
        <f>VLOOKUP(B:B,'Full Spare Parts List'!A:G,7,0)</f>
        <v>9</v>
      </c>
    </row>
    <row r="69" spans="1:4" s="25" customFormat="1" ht="30" customHeight="1" thickTop="1" thickBot="1">
      <c r="A69" s="46"/>
      <c r="B69" s="28">
        <v>40206006</v>
      </c>
      <c r="C69" s="15" t="str">
        <f>VLOOKUP(B:B,'Full Spare Parts List'!A:E,5,0)</f>
        <v>[E3/E4]Cross recessed pan head tapping screw</v>
      </c>
      <c r="D69" s="15">
        <f>VLOOKUP(B:B,'Full Spare Parts List'!A:G,7,0)</f>
        <v>37</v>
      </c>
    </row>
    <row r="70" spans="1:4" s="25" customFormat="1" ht="30" customHeight="1" thickTop="1" thickBot="1">
      <c r="A70" s="47"/>
      <c r="B70" s="28">
        <v>40208001</v>
      </c>
      <c r="C70" s="15" t="str">
        <f>VLOOKUP(B:B,'Full Spare Parts List'!A:E,5,0)</f>
        <v>[E3/E4]Tapping clip plate</v>
      </c>
      <c r="D70" s="15">
        <f>VLOOKUP(B:B,'Full Spare Parts List'!A:G,7,0)</f>
        <v>42</v>
      </c>
    </row>
    <row r="71" spans="1:4" ht="18" customHeight="1" thickTop="1"/>
  </sheetData>
  <mergeCells count="14">
    <mergeCell ref="A67:A70"/>
    <mergeCell ref="A27:A28"/>
    <mergeCell ref="A30:A36"/>
    <mergeCell ref="A37:A46"/>
    <mergeCell ref="A47:A57"/>
    <mergeCell ref="A58:A66"/>
    <mergeCell ref="A19:A26"/>
    <mergeCell ref="A6:A7"/>
    <mergeCell ref="A9:A18"/>
    <mergeCell ref="A1:B1"/>
    <mergeCell ref="C1:D1"/>
    <mergeCell ref="A2:D2"/>
    <mergeCell ref="A3:D3"/>
    <mergeCell ref="A4:D4"/>
  </mergeCells>
  <phoneticPr fontId="11" type="noConversion"/>
  <conditionalFormatting sqref="A6:B6 A8:B10 B7 A19:B19 A27:B27 B20:B26 A29:B30 B28 A37:B37 A47:B47 B38:B46 A58:B58 B48:B57 A67:B67 B59:B66 B68:B70 B31:B36 B11:B18 C6:D70">
    <cfRule type="expression" dxfId="79" priority="5">
      <formula>MOD(COLUMN(),2)=1</formula>
    </cfRule>
    <cfRule type="expression" dxfId="78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1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4.28515625" customWidth="1"/>
    <col min="3" max="3" width="63.85546875" customWidth="1"/>
    <col min="4" max="4" width="26.28515625" customWidth="1"/>
    <col min="5" max="5" width="63.85546875" customWidth="1"/>
    <col min="6" max="250" width="16.28515625" customWidth="1"/>
  </cols>
  <sheetData>
    <row r="1" spans="1:4" ht="27" customHeight="1">
      <c r="A1" s="37" t="s">
        <v>674</v>
      </c>
      <c r="B1" s="50"/>
      <c r="C1" s="5"/>
      <c r="D1" s="33"/>
    </row>
    <row r="2" spans="1:4" ht="20.100000000000001" customHeight="1">
      <c r="A2" s="39" t="s">
        <v>10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10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30109001</v>
      </c>
      <c r="C6" s="15" t="str">
        <f>VLOOKUP(B:B,'Full Spare Parts List'!A:E,5,0)</f>
        <v>[E3/E4]DC-DC converter bracket</v>
      </c>
      <c r="D6" s="15">
        <f>VLOOKUP(B:B,'Full Spare Parts List'!A:G,7,0)</f>
        <v>0</v>
      </c>
    </row>
    <row r="7" spans="1:4" s="25" customFormat="1" ht="30" customHeight="1" thickTop="1" thickBot="1">
      <c r="A7" s="48">
        <v>2</v>
      </c>
      <c r="B7" s="28">
        <v>30108002</v>
      </c>
      <c r="C7" s="15" t="str">
        <f>VLOOKUP(B:B,'Full Spare Parts List'!A:E,5,0)</f>
        <v>[E4]ECU panel bracket</v>
      </c>
      <c r="D7" s="15">
        <f>VLOOKUP(B:B,'Full Spare Parts List'!A:G,7,0)</f>
        <v>1</v>
      </c>
    </row>
    <row r="8" spans="1:4" s="25" customFormat="1" ht="30" customHeight="1" thickTop="1" thickBot="1">
      <c r="A8" s="47"/>
      <c r="B8" s="28">
        <v>40203009</v>
      </c>
      <c r="C8" s="15" t="str">
        <f>VLOOKUP(B:B,'Full Spare Parts List'!A:E,5,0)</f>
        <v>[E3/E4]Cross recessed medium pan head screw</v>
      </c>
      <c r="D8" s="15">
        <f>VLOOKUP(B:B,'Full Spare Parts List'!A:G,7,0)</f>
        <v>9</v>
      </c>
    </row>
    <row r="9" spans="1:4" s="25" customFormat="1" ht="30" customHeight="1" thickTop="1" thickBot="1">
      <c r="A9" s="27">
        <v>3</v>
      </c>
      <c r="B9" s="28">
        <v>40203009</v>
      </c>
      <c r="C9" s="15" t="str">
        <f>VLOOKUP(B:B,'Full Spare Parts List'!A:E,5,0)</f>
        <v>[E3/E4]Cross recessed medium pan head screw</v>
      </c>
      <c r="D9" s="15">
        <f>VLOOKUP(B:B,'Full Spare Parts List'!A:G,7,0)</f>
        <v>9</v>
      </c>
    </row>
    <row r="10" spans="1:4" ht="18" customHeight="1" thickTop="1" thickBot="1">
      <c r="A10" s="6"/>
    </row>
    <row r="11" spans="1:4" ht="13.5" thickTop="1"/>
  </sheetData>
  <mergeCells count="5">
    <mergeCell ref="A7:A8"/>
    <mergeCell ref="A1:B1"/>
    <mergeCell ref="A2:D2"/>
    <mergeCell ref="A3:D3"/>
    <mergeCell ref="A4:D4"/>
  </mergeCells>
  <phoneticPr fontId="11" type="noConversion"/>
  <conditionalFormatting sqref="A7:B7 A9:B9 B8 C6:D9">
    <cfRule type="expression" dxfId="77" priority="9">
      <formula>MOD(COLUMN(),2)=1</formula>
    </cfRule>
    <cfRule type="expression" dxfId="76" priority="10">
      <formula>MOD(COLUMN(),2)=0</formula>
    </cfRule>
  </conditionalFormatting>
  <conditionalFormatting sqref="A6:B6">
    <cfRule type="expression" dxfId="75" priority="3">
      <formula>MOD(COLUMN(),2)=1</formula>
    </cfRule>
    <cfRule type="expression" dxfId="74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6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2.5703125" customWidth="1"/>
    <col min="3" max="3" width="65.7109375" customWidth="1"/>
    <col min="4" max="4" width="6.28515625" customWidth="1"/>
    <col min="5" max="250" width="16.28515625" customWidth="1"/>
  </cols>
  <sheetData>
    <row r="1" spans="1:4" ht="27" customHeight="1">
      <c r="A1" s="37" t="s">
        <v>674</v>
      </c>
      <c r="B1" s="50"/>
      <c r="C1" s="5"/>
      <c r="D1" s="33"/>
    </row>
    <row r="2" spans="1:4" ht="20.100000000000001" customHeight="1">
      <c r="A2" s="39" t="s">
        <v>11</v>
      </c>
      <c r="B2" s="40"/>
      <c r="C2" s="40"/>
      <c r="D2" s="40"/>
    </row>
    <row r="3" spans="1:4" ht="409.5" customHeight="1">
      <c r="A3" s="52"/>
      <c r="B3" s="40"/>
      <c r="C3" s="40"/>
      <c r="D3" s="40"/>
    </row>
    <row r="4" spans="1:4" ht="22.5" customHeight="1" thickBot="1">
      <c r="A4" s="42" t="s">
        <v>11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48">
        <v>1</v>
      </c>
      <c r="B6" s="28">
        <v>20703001</v>
      </c>
      <c r="C6" s="15" t="str">
        <f>VLOOKUP(B:B,'Full Spare Parts List'!A:E,5,0)</f>
        <v>[E3/E4]Power lock</v>
      </c>
      <c r="D6" s="15">
        <f>VLOOKUP(B:B,'Full Spare Parts List'!A:G,7,0)</f>
        <v>1</v>
      </c>
    </row>
    <row r="7" spans="1:4" s="25" customFormat="1" ht="30" customHeight="1" thickTop="1" thickBot="1">
      <c r="A7" s="47"/>
      <c r="B7" s="28">
        <v>40201015</v>
      </c>
      <c r="C7" s="15" t="str">
        <f>VLOOKUP(B:B,'Full Spare Parts List'!A:E,5,0)</f>
        <v>[E3/E4]Cross recessed pan head bolt</v>
      </c>
      <c r="D7" s="15">
        <f>VLOOKUP(B:B,'Full Spare Parts List'!A:G,7,0)</f>
        <v>12</v>
      </c>
    </row>
    <row r="8" spans="1:4" s="25" customFormat="1" ht="30" customHeight="1" thickTop="1" thickBot="1">
      <c r="A8" s="45">
        <v>2</v>
      </c>
      <c r="B8" s="28">
        <v>10703012</v>
      </c>
      <c r="C8" s="15" t="str">
        <f>VLOOKUP(B:B,'Full Spare Parts List'!A:E,5,0)</f>
        <v>[E3/E4]Alarm（including remote control）</v>
      </c>
      <c r="D8" s="15">
        <f>VLOOKUP(B:B,'Full Spare Parts List'!A:G,7,0)</f>
        <v>1</v>
      </c>
    </row>
    <row r="9" spans="1:4" s="25" customFormat="1" ht="30" customHeight="1" thickTop="1" thickBot="1">
      <c r="A9" s="47"/>
      <c r="B9" s="28">
        <v>40201015</v>
      </c>
      <c r="C9" s="15" t="str">
        <f>VLOOKUP(B:B,'Full Spare Parts List'!A:E,5,0)</f>
        <v>[E3/E4]Cross recessed pan head bolt</v>
      </c>
      <c r="D9" s="15">
        <f>VLOOKUP(B:B,'Full Spare Parts List'!A:G,7,0)</f>
        <v>12</v>
      </c>
    </row>
    <row r="10" spans="1:4" s="25" customFormat="1" ht="30" customHeight="1" thickTop="1" thickBot="1">
      <c r="A10" s="45">
        <v>3</v>
      </c>
      <c r="B10" s="28">
        <v>10107003</v>
      </c>
      <c r="C10" s="15" t="str">
        <f>VLOOKUP(B:B,'Full Spare Parts List'!A:E,5,0)</f>
        <v>[E4]DC-DC Converter</v>
      </c>
      <c r="D10" s="15">
        <f>VLOOKUP(B:B,'Full Spare Parts List'!A:G,7,0)</f>
        <v>1</v>
      </c>
    </row>
    <row r="11" spans="1:4" s="25" customFormat="1" ht="30" customHeight="1" thickTop="1" thickBot="1">
      <c r="A11" s="47"/>
      <c r="B11" s="28">
        <v>40201015</v>
      </c>
      <c r="C11" s="15" t="str">
        <f>VLOOKUP(B:B,'Full Spare Parts List'!A:E,5,0)</f>
        <v>[E3/E4]Cross recessed pan head bolt</v>
      </c>
      <c r="D11" s="15">
        <f>VLOOKUP(B:B,'Full Spare Parts List'!A:G,7,0)</f>
        <v>12</v>
      </c>
    </row>
    <row r="12" spans="1:4" s="25" customFormat="1" ht="30" customHeight="1" thickTop="1" thickBot="1">
      <c r="A12" s="26">
        <v>4</v>
      </c>
      <c r="B12" s="28">
        <v>10701001</v>
      </c>
      <c r="C12" s="15" t="str">
        <f>VLOOKUP(B:B,'Full Spare Parts List'!A:E,5,0)</f>
        <v>[E3/E4]Horn</v>
      </c>
      <c r="D12" s="15">
        <f>VLOOKUP(B:B,'Full Spare Parts List'!A:G,7,0)</f>
        <v>1</v>
      </c>
    </row>
    <row r="13" spans="1:4" s="25" customFormat="1" ht="30" customHeight="1" thickTop="1" thickBot="1">
      <c r="A13" s="32">
        <v>5</v>
      </c>
      <c r="B13" s="28">
        <v>10302043</v>
      </c>
      <c r="C13" s="15" t="str">
        <f>VLOOKUP(B:B,'Full Spare Parts List'!A:E,5,0)</f>
        <v>U3 LTE UBLOX Smart central controller（EU)</v>
      </c>
      <c r="D13" s="15">
        <f>VLOOKUP(B:B,'Full Spare Parts List'!A:G,7,0)</f>
        <v>0</v>
      </c>
    </row>
    <row r="14" spans="1:4" s="25" customFormat="1" ht="30" customHeight="1" thickTop="1" thickBot="1">
      <c r="A14" s="26">
        <v>6</v>
      </c>
      <c r="B14" s="28">
        <v>10401019</v>
      </c>
      <c r="C14" s="15" t="str">
        <f>VLOOKUP(B:B,'Full Spare Parts List'!A:E,5,0)</f>
        <v>[E4]Harness assembly</v>
      </c>
      <c r="D14" s="15">
        <f>VLOOKUP(B:B,'Full Spare Parts List'!A:G,7,0)</f>
        <v>1</v>
      </c>
    </row>
    <row r="15" spans="1:4" s="25" customFormat="1" ht="30" customHeight="1" thickTop="1" thickBot="1">
      <c r="A15" s="26">
        <v>7</v>
      </c>
      <c r="B15" s="28">
        <v>10305003</v>
      </c>
      <c r="C15" s="15" t="str">
        <f>VLOOKUP(B:B,'Full Spare Parts List'!A:E,5,0)</f>
        <v>[E4]Lamp Controller</v>
      </c>
      <c r="D15" s="15">
        <f>VLOOKUP(B:B,'Full Spare Parts List'!A:G,7,0)</f>
        <v>1</v>
      </c>
    </row>
    <row r="16" spans="1:4" ht="18" customHeight="1" thickTop="1"/>
  </sheetData>
  <mergeCells count="7">
    <mergeCell ref="A8:A9"/>
    <mergeCell ref="A10:A11"/>
    <mergeCell ref="A1:B1"/>
    <mergeCell ref="A2:D2"/>
    <mergeCell ref="A3:D3"/>
    <mergeCell ref="A4:D4"/>
    <mergeCell ref="A6:A7"/>
  </mergeCells>
  <phoneticPr fontId="11" type="noConversion"/>
  <conditionalFormatting sqref="B13 C6:D13 A14:D15">
    <cfRule type="expression" dxfId="73" priority="15">
      <formula>MOD(COLUMN(),2)=1</formula>
    </cfRule>
    <cfRule type="expression" dxfId="72" priority="16">
      <formula>MOD(COLUMN(),2)=0</formula>
    </cfRule>
  </conditionalFormatting>
  <conditionalFormatting sqref="A6:B6 A8:B8 B7 A10:B10 B9 A12:B12 B11">
    <cfRule type="expression" dxfId="71" priority="11">
      <formula>MOD(COLUMN(),2)=1</formula>
    </cfRule>
    <cfRule type="expression" dxfId="70" priority="1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9"/>
  <sheetViews>
    <sheetView showGridLines="0" zoomScale="70" zoomScaleNormal="70" workbookViewId="0">
      <selection activeCell="D5" sqref="D5"/>
    </sheetView>
  </sheetViews>
  <sheetFormatPr defaultColWidth="16.28515625" defaultRowHeight="18" customHeight="1"/>
  <cols>
    <col min="1" max="1" width="7.42578125" customWidth="1"/>
    <col min="2" max="2" width="35.85546875" customWidth="1"/>
    <col min="3" max="3" width="57.7109375" customWidth="1"/>
    <col min="4" max="4" width="10.42578125" customWidth="1"/>
    <col min="5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13</v>
      </c>
      <c r="B2" s="40"/>
      <c r="C2" s="40"/>
      <c r="D2" s="40"/>
    </row>
    <row r="3" spans="1:4" ht="409.5" customHeight="1">
      <c r="A3" s="53"/>
      <c r="B3" s="40"/>
      <c r="C3" s="40"/>
      <c r="D3" s="40"/>
    </row>
    <row r="4" spans="1:4" ht="22.5" customHeight="1" thickBot="1">
      <c r="A4" s="42" t="s">
        <v>13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20801001</v>
      </c>
      <c r="C6" s="15" t="str">
        <f>VLOOKUP(B:B,'Full Spare Parts List'!A:E,5,0)</f>
        <v>[E4]Front left and right reflectors</v>
      </c>
      <c r="D6" s="15">
        <f>VLOOKUP(B:B,'Full Spare Parts List'!A:G,7,0)</f>
        <v>2</v>
      </c>
    </row>
    <row r="7" spans="1:4" s="25" customFormat="1" ht="30" customHeight="1" thickTop="1" thickBot="1">
      <c r="A7" s="45">
        <v>2</v>
      </c>
      <c r="B7" s="28">
        <v>30406002</v>
      </c>
      <c r="C7" s="15" t="str">
        <f>VLOOKUP(B:B,'Full Spare Parts List'!A:E,5,0)</f>
        <v>[E3/E4]Front fender(black)</v>
      </c>
      <c r="D7" s="15">
        <f>VLOOKUP(B:B,'Full Spare Parts List'!A:G,7,0)</f>
        <v>1</v>
      </c>
    </row>
    <row r="8" spans="1:4" s="25" customFormat="1" ht="30" customHeight="1" thickTop="1" thickBot="1">
      <c r="A8" s="46"/>
      <c r="B8" s="28">
        <v>30406023</v>
      </c>
      <c r="C8" s="15" t="str">
        <f>VLOOKUP(B:B,'Full Spare Parts List'!A:E,5,0)</f>
        <v>[E3/E4]Front fender(matte black)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28">
        <v>30406034</v>
      </c>
      <c r="C9" s="15" t="str">
        <f>VLOOKUP(B:B,'Full Spare Parts List'!A:E,5,0)</f>
        <v>[E3/E4]Front Fender( matte grey)</v>
      </c>
      <c r="D9" s="15">
        <f>VLOOKUP(B:B,'Full Spare Parts List'!A:G,7,0)</f>
        <v>1</v>
      </c>
    </row>
    <row r="10" spans="1:4" s="25" customFormat="1" ht="30" customHeight="1" thickTop="1" thickBot="1">
      <c r="A10" s="46"/>
      <c r="B10" s="28">
        <v>30406021</v>
      </c>
      <c r="C10" s="15" t="str">
        <f>VLOOKUP(B:B,'Full Spare Parts List'!A:E,5,0)</f>
        <v>[E3/E4]Front fender(pearl white)</v>
      </c>
      <c r="D10" s="15">
        <f>VLOOKUP(B:B,'Full Spare Parts List'!A:G,7,0)</f>
        <v>1</v>
      </c>
    </row>
    <row r="11" spans="1:4" s="25" customFormat="1" ht="30" customHeight="1" thickTop="1" thickBot="1">
      <c r="A11" s="46"/>
      <c r="B11" s="28">
        <v>30406022</v>
      </c>
      <c r="C11" s="15" t="str">
        <f>VLOOKUP(B:B,'Full Spare Parts List'!A:E,5,0)</f>
        <v>[E3/E4]Front fender(pearl red)</v>
      </c>
      <c r="D11" s="15">
        <f>VLOOKUP(B:B,'Full Spare Parts List'!A:G,7,0)</f>
        <v>1</v>
      </c>
    </row>
    <row r="12" spans="1:4" s="25" customFormat="1" ht="30" customHeight="1" thickTop="1" thickBot="1">
      <c r="A12" s="46"/>
      <c r="B12" s="28">
        <v>30406004</v>
      </c>
      <c r="C12" s="15" t="str">
        <f>VLOOKUP(B:B,'Full Spare Parts List'!A:E,5,0)</f>
        <v>[E3/E4]Front fender(blue)</v>
      </c>
      <c r="D12" s="15">
        <f>VLOOKUP(B:B,'Full Spare Parts List'!A:G,7,0)</f>
        <v>1</v>
      </c>
    </row>
    <row r="13" spans="1:4" s="25" customFormat="1" ht="30" customHeight="1" thickTop="1" thickBot="1">
      <c r="A13" s="46"/>
      <c r="B13" s="28">
        <v>30406020</v>
      </c>
      <c r="C13" s="15" t="str">
        <f>VLOOKUP(B:B,'Full Spare Parts List'!A:E,5,0)</f>
        <v>[E3/E4]Front fender(gray)</v>
      </c>
      <c r="D13" s="15">
        <f>VLOOKUP(B:B,'Full Spare Parts List'!A:G,7,0)</f>
        <v>1</v>
      </c>
    </row>
    <row r="14" spans="1:4" s="25" customFormat="1" ht="30" customHeight="1" thickTop="1" thickBot="1">
      <c r="A14" s="46"/>
      <c r="B14" s="28">
        <v>30602004</v>
      </c>
      <c r="C14" s="15" t="str">
        <f>VLOOKUP(B:B,'Full Spare Parts List'!A:E,5,0)</f>
        <v>[E3/E4]Front fender rubber pad</v>
      </c>
      <c r="D14" s="15">
        <f>VLOOKUP(B:B,'Full Spare Parts List'!A:G,7,0)</f>
        <v>4</v>
      </c>
    </row>
    <row r="15" spans="1:4" s="25" customFormat="1" ht="30" customHeight="1" thickTop="1" thickBot="1">
      <c r="A15" s="47"/>
      <c r="B15" s="28">
        <v>40201029</v>
      </c>
      <c r="C15" s="15" t="str">
        <f>VLOOKUP(B:B,'Full Spare Parts List'!A:E,5,0)</f>
        <v>[E3/E4]Cross recessed medium pan head bolt</v>
      </c>
      <c r="D15" s="15">
        <f>VLOOKUP(B:B,'Full Spare Parts List'!A:G,7,0)</f>
        <v>4</v>
      </c>
    </row>
    <row r="16" spans="1:4" s="25" customFormat="1" ht="30" customHeight="1" thickTop="1" thickBot="1">
      <c r="A16" s="45">
        <v>3</v>
      </c>
      <c r="B16" s="28">
        <v>30201014</v>
      </c>
      <c r="C16" s="15" t="str">
        <f>VLOOKUP(B:B,'Full Spare Parts List'!A:E,5,0)</f>
        <v>N-Cargo Front fork assembly (including shock absorber)</v>
      </c>
      <c r="D16" s="15">
        <f>VLOOKUP(B:B,'Full Spare Parts List'!A:G,7,0)</f>
        <v>1</v>
      </c>
    </row>
    <row r="17" spans="1:4" s="25" customFormat="1" ht="30" customHeight="1" thickTop="1" thickBot="1">
      <c r="A17" s="46"/>
      <c r="B17" s="28">
        <v>30201027</v>
      </c>
      <c r="C17" s="15" t="str">
        <f>VLOOKUP(B:B,'Full Spare Parts List'!A:E,5,0)</f>
        <v>N-Cargo Front fork assembly (including shock absorber)</v>
      </c>
      <c r="D17" s="15">
        <f>VLOOKUP(B:B,'Full Spare Parts List'!A:G,7,0)</f>
        <v>1</v>
      </c>
    </row>
    <row r="18" spans="1:4" s="25" customFormat="1" ht="30" customHeight="1" thickTop="1" thickBot="1">
      <c r="A18" s="46"/>
      <c r="B18" s="28">
        <v>70401001</v>
      </c>
      <c r="C18" s="15" t="str">
        <f>VLOOKUP(B:B,'Full Spare Parts List'!A:E,5,0)</f>
        <v xml:space="preserve"> Steering column</v>
      </c>
      <c r="D18" s="15">
        <f>VLOOKUP(B:B,'Full Spare Parts List'!A:G,7,0)</f>
        <v>1</v>
      </c>
    </row>
    <row r="19" spans="1:4" s="25" customFormat="1" ht="30" customHeight="1" thickTop="1" thickBot="1">
      <c r="A19" s="46"/>
      <c r="B19" s="28">
        <v>20501010</v>
      </c>
      <c r="C19" s="15" t="str">
        <f>VLOOKUP(B:B,'Full Spare Parts List'!A:E,5,0)</f>
        <v>[E3/E4]Slotted nut</v>
      </c>
      <c r="D19" s="15">
        <f>VLOOKUP(B:B,'Full Spare Parts List'!A:G,7,0)</f>
        <v>1</v>
      </c>
    </row>
    <row r="20" spans="1:4" s="25" customFormat="1" ht="30" customHeight="1" thickTop="1" thickBot="1">
      <c r="A20" s="47"/>
      <c r="B20" s="28">
        <v>20501011</v>
      </c>
      <c r="C20" s="15" t="str">
        <f>VLOOKUP(B:B,'Full Spare Parts List'!A:E,5,0)</f>
        <v>[E3/E4]Fixing nut</v>
      </c>
      <c r="D20" s="15">
        <f>VLOOKUP(B:B,'Full Spare Parts List'!A:G,7,0)</f>
        <v>1</v>
      </c>
    </row>
    <row r="21" spans="1:4" s="25" customFormat="1" ht="30" customHeight="1" thickTop="1" thickBot="1">
      <c r="A21" s="45">
        <v>4</v>
      </c>
      <c r="B21" s="28">
        <v>20105002</v>
      </c>
      <c r="C21" s="15" t="str">
        <f>VLOOKUP(B:B,'Full Spare Parts List'!A:E,5,0)</f>
        <v>[E3/E4]Fluid tube clip</v>
      </c>
      <c r="D21" s="15">
        <f>VLOOKUP(B:B,'Full Spare Parts List'!A:G,7,0)</f>
        <v>1</v>
      </c>
    </row>
    <row r="22" spans="1:4" s="25" customFormat="1" ht="30" customHeight="1" thickTop="1" thickBot="1">
      <c r="A22" s="46"/>
      <c r="B22" s="28">
        <v>40201022</v>
      </c>
      <c r="C22" s="15" t="str">
        <f>VLOOKUP(B:B,'Full Spare Parts List'!A:E,5,0)</f>
        <v>[E3/E4]Cross recessed medium pan head bolt</v>
      </c>
      <c r="D22" s="15">
        <f>VLOOKUP(B:B,'Full Spare Parts List'!A:G,7,0)</f>
        <v>18</v>
      </c>
    </row>
    <row r="23" spans="1:4" s="25" customFormat="1" ht="30" customHeight="1" thickTop="1" thickBot="1">
      <c r="A23" s="47"/>
      <c r="B23" s="28">
        <v>40205002</v>
      </c>
      <c r="C23" s="15" t="str">
        <f>VLOOKUP(B:B,'Full Spare Parts List'!A:E,5,0)</f>
        <v>[E3/E4]Spring washer 6</v>
      </c>
      <c r="D23" s="15">
        <f>VLOOKUP(B:B,'Full Spare Parts List'!A:G,7,0)</f>
        <v>5</v>
      </c>
    </row>
    <row r="24" spans="1:4" s="25" customFormat="1" ht="30" customHeight="1" thickTop="1" thickBot="1">
      <c r="A24" s="27">
        <v>5</v>
      </c>
      <c r="B24" s="28">
        <v>70202020</v>
      </c>
      <c r="C24" s="15" t="str">
        <f>VLOOKUP(B:B,'Full Spare Parts List'!A:E,5,0)</f>
        <v>N-cargo Front shock absorber （Left）</v>
      </c>
      <c r="D24" s="15">
        <f>VLOOKUP(B:B,'Full Spare Parts List'!A:G,7,0)</f>
        <v>1</v>
      </c>
    </row>
    <row r="25" spans="1:4" s="25" customFormat="1" ht="30" customHeight="1" thickTop="1" thickBot="1">
      <c r="A25" s="27">
        <v>6</v>
      </c>
      <c r="B25" s="28">
        <v>70202021</v>
      </c>
      <c r="C25" s="15" t="str">
        <f>VLOOKUP(B:B,'Full Spare Parts List'!A:E,5,0)</f>
        <v>N-cargo Front shock absorber(Right)</v>
      </c>
      <c r="D25" s="15">
        <f>VLOOKUP(B:B,'Full Spare Parts List'!A:G,7,0)</f>
        <v>1</v>
      </c>
    </row>
    <row r="26" spans="1:4" s="25" customFormat="1" ht="30" customHeight="1" thickTop="1" thickBot="1">
      <c r="A26" s="45">
        <v>7</v>
      </c>
      <c r="B26" s="28">
        <v>10402002</v>
      </c>
      <c r="C26" s="15" t="str">
        <f>VLOOKUP(B:B,'Full Spare Parts List'!A:E,5,0)</f>
        <v>[E4]Front Wheel Hall Sensor</v>
      </c>
      <c r="D26" s="15">
        <f>VLOOKUP(B:B,'Full Spare Parts List'!A:G,7,0)</f>
        <v>1</v>
      </c>
    </row>
    <row r="27" spans="1:4" s="25" customFormat="1" ht="30" customHeight="1" thickTop="1" thickBot="1">
      <c r="A27" s="46"/>
      <c r="B27" s="28">
        <v>30714017</v>
      </c>
      <c r="C27" s="15" t="str">
        <f>VLOOKUP(B:B,'Full Spare Parts List'!A:E,5,0)</f>
        <v>[E4]Front Wheel Hall Sensor Holder</v>
      </c>
      <c r="D27" s="15">
        <f>VLOOKUP(B:B,'Full Spare Parts List'!A:G,7,0)</f>
        <v>1</v>
      </c>
    </row>
    <row r="28" spans="1:4" s="25" customFormat="1" ht="30" customHeight="1" thickTop="1" thickBot="1">
      <c r="A28" s="46"/>
      <c r="B28" s="28">
        <v>30714018</v>
      </c>
      <c r="C28" s="15" t="str">
        <f>VLOOKUP(B:B,'Full Spare Parts List'!A:E,5,0)</f>
        <v>[E4]Front Wheel Hall Sensor Magnet Holder</v>
      </c>
      <c r="D28" s="15">
        <f>VLOOKUP(B:B,'Full Spare Parts List'!A:G,7,0)</f>
        <v>2</v>
      </c>
    </row>
    <row r="29" spans="1:4" s="25" customFormat="1" ht="30" customHeight="1" thickTop="1" thickBot="1">
      <c r="A29" s="47"/>
      <c r="B29" s="28">
        <v>30714018</v>
      </c>
      <c r="C29" s="15" t="str">
        <f>VLOOKUP(B:B,'Full Spare Parts List'!A:E,5,0)</f>
        <v>[E4]Front Wheel Hall Sensor Magnet Holder</v>
      </c>
      <c r="D29" s="15">
        <f>VLOOKUP(B:B,'Full Spare Parts List'!A:G,7,0)</f>
        <v>2</v>
      </c>
    </row>
    <row r="30" spans="1:4" s="25" customFormat="1" ht="30" customHeight="1" thickTop="1" thickBot="1">
      <c r="A30" s="27">
        <v>8</v>
      </c>
      <c r="B30" s="28">
        <v>70203004</v>
      </c>
      <c r="C30" s="15" t="str">
        <f>VLOOKUP(B:B,'Full Spare Parts List'!A:E,5,0)</f>
        <v>N1SP Front Fork Oil Seal</v>
      </c>
      <c r="D30" s="15">
        <f>VLOOKUP(B:B,'Full Spare Parts List'!A:G,7,0)</f>
        <v>1</v>
      </c>
    </row>
    <row r="31" spans="1:4" s="25" customFormat="1" ht="30" customHeight="1" thickTop="1" thickBot="1">
      <c r="A31" s="45">
        <v>9</v>
      </c>
      <c r="B31" s="28">
        <v>20501023</v>
      </c>
      <c r="C31" s="15" t="str">
        <f>VLOOKUP(B:B,'Full Spare Parts List'!A:E,5,0)</f>
        <v>[E4]The direction bearing downside</v>
      </c>
      <c r="D31" s="15">
        <f>VLOOKUP(B:B,'Full Spare Parts List'!A:G,7,0)</f>
        <v>1</v>
      </c>
    </row>
    <row r="32" spans="1:4" s="25" customFormat="1" ht="30" customHeight="1" thickTop="1" thickBot="1">
      <c r="A32" s="46"/>
      <c r="B32" s="28">
        <v>20501024</v>
      </c>
      <c r="C32" s="15" t="str">
        <f>VLOOKUP(B:B,'Full Spare Parts List'!A:E,5,0)</f>
        <v>[E4]Upside block bowl of the direction bearing</v>
      </c>
      <c r="D32" s="15">
        <f>VLOOKUP(B:B,'Full Spare Parts List'!A:G,7,0)</f>
        <v>1</v>
      </c>
    </row>
    <row r="33" spans="1:4" s="25" customFormat="1" ht="30" customHeight="1" thickTop="1" thickBot="1">
      <c r="A33" s="46"/>
      <c r="B33" s="28">
        <v>20501025</v>
      </c>
      <c r="C33" s="15" t="str">
        <f>VLOOKUP(B:B,'Full Spare Parts List'!A:E,5,0)</f>
        <v>[E4]Downside block bowl of the direction bearing</v>
      </c>
      <c r="D33" s="15">
        <f>VLOOKUP(B:B,'Full Spare Parts List'!A:G,7,0)</f>
        <v>1</v>
      </c>
    </row>
    <row r="34" spans="1:4" s="25" customFormat="1" ht="30" customHeight="1" thickTop="1" thickBot="1">
      <c r="A34" s="46"/>
      <c r="B34" s="28">
        <v>20501026</v>
      </c>
      <c r="C34" s="15" t="str">
        <f>VLOOKUP(B:B,'Full Spare Parts List'!A:E,5,0)</f>
        <v>[E4]The direction bearing upside</v>
      </c>
      <c r="D34" s="15">
        <f>VLOOKUP(B:B,'Full Spare Parts List'!A:G,7,0)</f>
        <v>1</v>
      </c>
    </row>
    <row r="35" spans="1:4" s="25" customFormat="1" ht="30" customHeight="1" thickTop="1" thickBot="1">
      <c r="A35" s="46"/>
      <c r="B35" s="28">
        <v>20501027</v>
      </c>
      <c r="C35" s="15" t="str">
        <f>VLOOKUP(B:B,'Full Spare Parts List'!A:E,5,0)</f>
        <v>[E4]Locknut of direction bearing</v>
      </c>
      <c r="D35" s="15">
        <f>VLOOKUP(B:B,'Full Spare Parts List'!A:G,7,0)</f>
        <v>1</v>
      </c>
    </row>
    <row r="36" spans="1:4" s="25" customFormat="1" ht="30" customHeight="1" thickTop="1" thickBot="1">
      <c r="A36" s="46"/>
      <c r="B36" s="28">
        <v>20501028</v>
      </c>
      <c r="C36" s="15" t="str">
        <f>VLOOKUP(B:B,'Full Spare Parts List'!A:E,5,0)</f>
        <v>[E4]Stop turning gasket of direction bearing</v>
      </c>
      <c r="D36" s="15">
        <f>VLOOKUP(B:B,'Full Spare Parts List'!A:G,7,0)</f>
        <v>1</v>
      </c>
    </row>
    <row r="37" spans="1:4" s="25" customFormat="1" ht="30" customHeight="1" thickTop="1" thickBot="1">
      <c r="A37" s="46"/>
      <c r="B37" s="28">
        <v>20501029</v>
      </c>
      <c r="C37" s="15" t="str">
        <f>VLOOKUP(B:B,'Full Spare Parts List'!A:E,5,0)</f>
        <v>[E4]Upside Ball Rack of direction bearing</v>
      </c>
      <c r="D37" s="15">
        <f>VLOOKUP(B:B,'Full Spare Parts List'!A:G,7,0)</f>
        <v>1</v>
      </c>
    </row>
    <row r="38" spans="1:4" s="25" customFormat="1" ht="30" customHeight="1" thickTop="1" thickBot="1">
      <c r="A38" s="47"/>
      <c r="B38" s="28">
        <v>20501030</v>
      </c>
      <c r="C38" s="15" t="str">
        <f>VLOOKUP(B:B,'Full Spare Parts List'!A:E,5,0)</f>
        <v>[E4]Downside Ball Rack of direction bearing</v>
      </c>
      <c r="D38" s="15">
        <f>VLOOKUP(B:B,'Full Spare Parts List'!A:G,7,0)</f>
        <v>1</v>
      </c>
    </row>
    <row r="39" spans="1:4" ht="18" customHeight="1" thickTop="1"/>
  </sheetData>
  <mergeCells count="9">
    <mergeCell ref="A1:B1"/>
    <mergeCell ref="A2:D2"/>
    <mergeCell ref="A3:D3"/>
    <mergeCell ref="A4:D4"/>
    <mergeCell ref="A7:A15"/>
    <mergeCell ref="A16:A20"/>
    <mergeCell ref="A21:A23"/>
    <mergeCell ref="A26:A29"/>
    <mergeCell ref="A31:A38"/>
  </mergeCells>
  <phoneticPr fontId="11" type="noConversion"/>
  <conditionalFormatting sqref="A6:B7 A16:B17 B8:B15 A21:B21 B18:B20 A24:B26 B22:B23 A30:B31 B27:B29 B32:B38 C6:D38">
    <cfRule type="expression" dxfId="69" priority="3">
      <formula>MOD(COLUMN(),2)=1</formula>
    </cfRule>
    <cfRule type="expression" dxfId="68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7"/>
  <sheetViews>
    <sheetView showGridLines="0" zoomScale="70" zoomScaleNormal="70" workbookViewId="0">
      <selection activeCell="C1" sqref="C1:C1048576"/>
    </sheetView>
  </sheetViews>
  <sheetFormatPr defaultColWidth="16.28515625" defaultRowHeight="18" customHeight="1"/>
  <cols>
    <col min="1" max="1" width="7.42578125" customWidth="1"/>
    <col min="2" max="2" width="32.85546875" customWidth="1"/>
    <col min="3" max="3" width="52.140625" style="36" customWidth="1"/>
    <col min="4" max="4" width="35.28515625" customWidth="1"/>
    <col min="5" max="5" width="46.5703125" customWidth="1"/>
    <col min="6" max="250" width="16.28515625" customWidth="1"/>
  </cols>
  <sheetData>
    <row r="1" spans="1:4" ht="27" customHeight="1">
      <c r="A1" s="37" t="s">
        <v>674</v>
      </c>
      <c r="B1" s="38"/>
      <c r="C1" s="35"/>
      <c r="D1" s="33"/>
    </row>
    <row r="2" spans="1:4" ht="20.100000000000001" customHeight="1">
      <c r="A2" s="39" t="s">
        <v>14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14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40202009</v>
      </c>
      <c r="C6" s="15" t="str">
        <f>VLOOKUP(B:B,'Full Spare Parts List'!A:E,5,0)</f>
        <v>[E3/E4]Full metal inserts hexagon lock nut</v>
      </c>
      <c r="D6" s="15">
        <f>VLOOKUP(B:B,'Full Spare Parts List'!A:G,7,0)</f>
        <v>2</v>
      </c>
    </row>
    <row r="7" spans="1:4" s="25" customFormat="1" ht="30" customHeight="1" thickTop="1" thickBot="1">
      <c r="A7" s="27">
        <v>2</v>
      </c>
      <c r="B7" s="28">
        <v>20207001</v>
      </c>
      <c r="C7" s="15" t="str">
        <f>VLOOKUP(B:B,'Full Spare Parts List'!A:E,5,0)</f>
        <v>[E3/E4]Front wheel axle sleeve</v>
      </c>
      <c r="D7" s="15">
        <f>VLOOKUP(B:B,'Full Spare Parts List'!A:G,7,0)</f>
        <v>2</v>
      </c>
    </row>
    <row r="8" spans="1:4" s="25" customFormat="1" ht="30" customHeight="1" thickTop="1" thickBot="1">
      <c r="A8" s="27">
        <v>3</v>
      </c>
      <c r="B8" s="28">
        <v>70104001</v>
      </c>
      <c r="C8" s="15" t="str">
        <f>VLOOKUP(B:B,'Full Spare Parts List'!A:E,5,0)</f>
        <v>[E3/E4]N1S Front disc brake pad set</v>
      </c>
      <c r="D8" s="15">
        <f>VLOOKUP(B:B,'Full Spare Parts List'!A:G,7,0)</f>
        <v>1</v>
      </c>
    </row>
    <row r="9" spans="1:4" s="25" customFormat="1" ht="30" customHeight="1" thickTop="1" thickBot="1">
      <c r="A9" s="45">
        <v>4</v>
      </c>
      <c r="B9" s="28">
        <v>70102001</v>
      </c>
      <c r="C9" s="15" t="str">
        <f>VLOOKUP(B:B,'Full Spare Parts List'!A:E,5,0)</f>
        <v>[E3/E4]N1S Front disc brake Lower Fluid Pump</v>
      </c>
      <c r="D9" s="15">
        <f>VLOOKUP(B:B,'Full Spare Parts List'!A:G,7,0)</f>
        <v>1</v>
      </c>
    </row>
    <row r="10" spans="1:4" s="25" customFormat="1" ht="30" customHeight="1" thickTop="1" thickBot="1">
      <c r="A10" s="46"/>
      <c r="B10" s="28">
        <v>70106001</v>
      </c>
      <c r="C10" s="15" t="str">
        <f>VLOOKUP(B:B,'Full Spare Parts List'!A:E,5,0)</f>
        <v>[E3/E4]N1S Front disc brake spring</v>
      </c>
      <c r="D10" s="15">
        <f>VLOOKUP(B:B,'Full Spare Parts List'!A:G,7,0)</f>
        <v>1</v>
      </c>
    </row>
    <row r="11" spans="1:4" s="25" customFormat="1" ht="30" customHeight="1" thickTop="1" thickBot="1">
      <c r="A11" s="47"/>
      <c r="B11" s="28">
        <v>40201007</v>
      </c>
      <c r="C11" s="15" t="str">
        <f>VLOOKUP(B:B,'Full Spare Parts List'!A:E,5,0)</f>
        <v>[E3/E4]Hexagon flange bolt</v>
      </c>
      <c r="D11" s="15">
        <f>VLOOKUP(B:B,'Full Spare Parts List'!A:G,7,0)</f>
        <v>4</v>
      </c>
    </row>
    <row r="12" spans="1:4" s="25" customFormat="1" ht="30" customHeight="1" thickTop="1" thickBot="1">
      <c r="A12" s="27">
        <v>5</v>
      </c>
      <c r="B12" s="28">
        <v>20102001</v>
      </c>
      <c r="C12" s="15" t="str">
        <f>VLOOKUP(B:B,'Full Spare Parts List'!A:E,5,0)</f>
        <v>[E3/E4]Front brake disc</v>
      </c>
      <c r="D12" s="15">
        <f>VLOOKUP(B:B,'Full Spare Parts List'!A:G,7,0)</f>
        <v>1</v>
      </c>
    </row>
    <row r="13" spans="1:4" s="25" customFormat="1" ht="30" customHeight="1" thickTop="1" thickBot="1">
      <c r="A13" s="27">
        <v>6</v>
      </c>
      <c r="B13" s="28">
        <v>20203002</v>
      </c>
      <c r="C13" s="15" t="str">
        <f>VLOOKUP(B:B,'Full Spare Parts List'!A:E,5,0)</f>
        <v>[E3/E4]Front Alloy wheel</v>
      </c>
      <c r="D13" s="15">
        <f>VLOOKUP(B:B,'Full Spare Parts List'!A:G,7,0)</f>
        <v>1</v>
      </c>
    </row>
    <row r="14" spans="1:4" s="25" customFormat="1" ht="30" customHeight="1" thickTop="1" thickBot="1">
      <c r="A14" s="27">
        <v>7</v>
      </c>
      <c r="B14" s="28">
        <v>20201003</v>
      </c>
      <c r="C14" s="15" t="str">
        <f>VLOOKUP(B:B,'Full Spare Parts List'!A:E,5,0)</f>
        <v>[E3/E4]Front tire</v>
      </c>
      <c r="D14" s="15">
        <f>VLOOKUP(B:B,'Full Spare Parts List'!A:G,7,0)</f>
        <v>1</v>
      </c>
    </row>
    <row r="15" spans="1:4" s="25" customFormat="1" ht="30" customHeight="1" thickTop="1" thickBot="1">
      <c r="A15" s="45">
        <v>8</v>
      </c>
      <c r="B15" s="28">
        <v>20205001</v>
      </c>
      <c r="C15" s="15" t="str">
        <f>VLOOKUP(B:B,'Full Spare Parts List'!A:E,5,0)</f>
        <v>[E3/E4]Valve</v>
      </c>
      <c r="D15" s="15">
        <f>VLOOKUP(B:B,'Full Spare Parts List'!A:G,7,0)</f>
        <v>2</v>
      </c>
    </row>
    <row r="16" spans="1:4" s="25" customFormat="1" ht="30" customHeight="1" thickTop="1" thickBot="1">
      <c r="A16" s="47"/>
      <c r="B16" s="28">
        <v>20206003</v>
      </c>
      <c r="C16" s="15" t="str">
        <f>VLOOKUP(B:B,'Full Spare Parts List'!A:E,5,0)</f>
        <v>[E3/E4]Front wheel axle</v>
      </c>
      <c r="D16" s="15">
        <f>VLOOKUP(B:B,'Full Spare Parts List'!A:G,7,0)</f>
        <v>1</v>
      </c>
    </row>
    <row r="17" ht="18" customHeight="1" thickTop="1"/>
  </sheetData>
  <mergeCells count="6">
    <mergeCell ref="A9:A11"/>
    <mergeCell ref="A15:A16"/>
    <mergeCell ref="A1:B1"/>
    <mergeCell ref="A2:D2"/>
    <mergeCell ref="A3:D3"/>
    <mergeCell ref="A4:D4"/>
  </mergeCells>
  <phoneticPr fontId="11" type="noConversion"/>
  <conditionalFormatting sqref="C6:D16">
    <cfRule type="expression" dxfId="67" priority="9">
      <formula>MOD(COLUMN(),2)=1</formula>
    </cfRule>
    <cfRule type="expression" dxfId="66" priority="10">
      <formula>MOD(COLUMN(),2)=0</formula>
    </cfRule>
  </conditionalFormatting>
  <conditionalFormatting sqref="A6:B9 A12:B15 B10:B11 B16">
    <cfRule type="expression" dxfId="65" priority="3">
      <formula>MOD(COLUMN(),2)=1</formula>
    </cfRule>
    <cfRule type="expression" dxfId="64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6"/>
  <sheetViews>
    <sheetView showGridLines="0" zoomScale="70" zoomScaleNormal="70" workbookViewId="0">
      <selection activeCell="A5" sqref="A5"/>
    </sheetView>
  </sheetViews>
  <sheetFormatPr defaultColWidth="16.28515625" defaultRowHeight="18" customHeight="1"/>
  <cols>
    <col min="1" max="1" width="7.42578125" customWidth="1"/>
    <col min="2" max="2" width="36" customWidth="1"/>
    <col min="3" max="3" width="52.7109375" customWidth="1"/>
    <col min="4" max="4" width="21.85546875" customWidth="1"/>
    <col min="5" max="5" width="52.7109375" customWidth="1"/>
    <col min="6" max="250" width="16.28515625" customWidth="1"/>
  </cols>
  <sheetData>
    <row r="1" spans="1:4" ht="27" customHeight="1">
      <c r="A1" s="37" t="s">
        <v>674</v>
      </c>
      <c r="B1" s="38"/>
      <c r="C1" s="5"/>
      <c r="D1" s="33"/>
    </row>
    <row r="2" spans="1:4" ht="20.100000000000001" customHeight="1">
      <c r="A2" s="39" t="s">
        <v>17</v>
      </c>
      <c r="B2" s="40"/>
      <c r="C2" s="40"/>
      <c r="D2" s="40"/>
    </row>
    <row r="3" spans="1:4" ht="409.5" customHeight="1">
      <c r="A3" s="41"/>
      <c r="B3" s="40"/>
      <c r="C3" s="40"/>
      <c r="D3" s="40"/>
    </row>
    <row r="4" spans="1:4" ht="22.5" customHeight="1" thickBot="1">
      <c r="A4" s="42" t="s">
        <v>17</v>
      </c>
      <c r="B4" s="43"/>
      <c r="C4" s="43"/>
      <c r="D4" s="43"/>
    </row>
    <row r="5" spans="1:4" s="24" customFormat="1" ht="31.15" customHeight="1" thickTop="1" thickBot="1">
      <c r="A5" s="29" t="s">
        <v>699</v>
      </c>
      <c r="B5" s="30" t="s">
        <v>698</v>
      </c>
      <c r="C5" s="31" t="s">
        <v>696</v>
      </c>
      <c r="D5" s="31" t="s">
        <v>697</v>
      </c>
    </row>
    <row r="6" spans="1:4" s="25" customFormat="1" ht="30" customHeight="1" thickTop="1" thickBot="1">
      <c r="A6" s="27">
        <v>1</v>
      </c>
      <c r="B6" s="28">
        <v>30505001</v>
      </c>
      <c r="C6" s="15" t="str">
        <f>VLOOKUP(B:B,'Full Spare Parts List'!A:E,5,0)</f>
        <v>[E3/E4]Glove compartment body</v>
      </c>
      <c r="D6" s="15">
        <f>VLOOKUP(B:B,'Full Spare Parts List'!A:G,7,0)</f>
        <v>1</v>
      </c>
    </row>
    <row r="7" spans="1:4" s="25" customFormat="1" ht="30" customHeight="1" thickTop="1" thickBot="1">
      <c r="A7" s="45">
        <v>2</v>
      </c>
      <c r="B7" s="28">
        <v>20801001</v>
      </c>
      <c r="C7" s="15" t="str">
        <f>VLOOKUP(B:B,'Full Spare Parts List'!A:E,5,0)</f>
        <v>[E4]Front left and right reflectors</v>
      </c>
      <c r="D7" s="15">
        <f>VLOOKUP(B:B,'Full Spare Parts List'!A:G,7,0)</f>
        <v>2</v>
      </c>
    </row>
    <row r="8" spans="1:4" s="25" customFormat="1" ht="30" customHeight="1" thickTop="1" thickBot="1">
      <c r="A8" s="46"/>
      <c r="B8" s="28">
        <v>30504001</v>
      </c>
      <c r="C8" s="15" t="str">
        <f>VLOOKUP(B:B,'Full Spare Parts List'!A:E,5,0)</f>
        <v>[E3/E4]Front glove compartment</v>
      </c>
      <c r="D8" s="15">
        <f>VLOOKUP(B:B,'Full Spare Parts List'!A:G,7,0)</f>
        <v>1</v>
      </c>
    </row>
    <row r="9" spans="1:4" s="25" customFormat="1" ht="30" customHeight="1" thickTop="1" thickBot="1">
      <c r="A9" s="46"/>
      <c r="B9" s="28">
        <v>40206006</v>
      </c>
      <c r="C9" s="15" t="str">
        <f>VLOOKUP(B:B,'Full Spare Parts List'!A:E,5,0)</f>
        <v>[E3/E4]Cross recessed pan head tapping screw</v>
      </c>
      <c r="D9" s="15">
        <f>VLOOKUP(B:B,'Full Spare Parts List'!A:G,7,0)</f>
        <v>37</v>
      </c>
    </row>
    <row r="10" spans="1:4" s="25" customFormat="1" ht="30" customHeight="1" thickTop="1" thickBot="1">
      <c r="A10" s="46"/>
      <c r="B10" s="28">
        <v>40208001</v>
      </c>
      <c r="C10" s="15" t="str">
        <f>VLOOKUP(B:B,'Full Spare Parts List'!A:E,5,0)</f>
        <v>[E3/E4]Tapping clip plate</v>
      </c>
      <c r="D10" s="15">
        <f>VLOOKUP(B:B,'Full Spare Parts List'!A:G,7,0)</f>
        <v>42</v>
      </c>
    </row>
    <row r="11" spans="1:4" s="25" customFormat="1" ht="30" customHeight="1" thickTop="1" thickBot="1">
      <c r="A11" s="46"/>
      <c r="B11" s="28">
        <v>40206006</v>
      </c>
      <c r="C11" s="15" t="str">
        <f>VLOOKUP(B:B,'Full Spare Parts List'!A:E,5,0)</f>
        <v>[E3/E4]Cross recessed pan head tapping screw</v>
      </c>
      <c r="D11" s="15">
        <f>VLOOKUP(B:B,'Full Spare Parts List'!A:G,7,0)</f>
        <v>37</v>
      </c>
    </row>
    <row r="12" spans="1:4" s="25" customFormat="1" ht="30" customHeight="1" thickTop="1" thickBot="1">
      <c r="A12" s="46"/>
      <c r="B12" s="28">
        <v>40208001</v>
      </c>
      <c r="C12" s="15" t="str">
        <f>VLOOKUP(B:B,'Full Spare Parts List'!A:E,5,0)</f>
        <v>[E3/E4]Tapping clip plate</v>
      </c>
      <c r="D12" s="15">
        <f>VLOOKUP(B:B,'Full Spare Parts List'!A:G,7,0)</f>
        <v>42</v>
      </c>
    </row>
    <row r="13" spans="1:4" s="25" customFormat="1" ht="30" customHeight="1" thickTop="1" thickBot="1">
      <c r="A13" s="46"/>
      <c r="B13" s="28">
        <v>40206006</v>
      </c>
      <c r="C13" s="15" t="str">
        <f>VLOOKUP(B:B,'Full Spare Parts List'!A:E,5,0)</f>
        <v>[E3/E4]Cross recessed pan head tapping screw</v>
      </c>
      <c r="D13" s="15">
        <f>VLOOKUP(B:B,'Full Spare Parts List'!A:G,7,0)</f>
        <v>37</v>
      </c>
    </row>
    <row r="14" spans="1:4" s="25" customFormat="1" ht="30" customHeight="1" thickTop="1" thickBot="1">
      <c r="A14" s="47"/>
      <c r="B14" s="28">
        <v>40204001</v>
      </c>
      <c r="C14" s="15" t="str">
        <f>VLOOKUP(B:B,'Full Spare Parts List'!A:E,5,0)</f>
        <v>[E3/E4]Plain washer 5</v>
      </c>
      <c r="D14" s="15">
        <f>VLOOKUP(B:B,'Full Spare Parts List'!A:G,7,0)</f>
        <v>9</v>
      </c>
    </row>
    <row r="15" spans="1:4" s="25" customFormat="1" ht="30" customHeight="1" thickTop="1" thickBot="1">
      <c r="A15" s="27">
        <v>3</v>
      </c>
      <c r="B15" s="28">
        <v>30603001</v>
      </c>
      <c r="C15" s="15" t="str">
        <f>VLOOKUP(B:B,'Full Spare Parts List'!A:E,5,0)</f>
        <v>[E3/E4]Front neck cover plug cover</v>
      </c>
      <c r="D15" s="15">
        <f>VLOOKUP(B:B,'Full Spare Parts List'!A:G,7,0)</f>
        <v>2</v>
      </c>
    </row>
    <row r="16" spans="1:4" s="25" customFormat="1" ht="30" customHeight="1" thickTop="1" thickBot="1">
      <c r="A16" s="27">
        <v>4</v>
      </c>
      <c r="B16" s="28">
        <v>10108004</v>
      </c>
      <c r="C16" s="15" t="str">
        <f>VLOOKUP(B:B,'Full Spare Parts List'!A:E,5,0)</f>
        <v>[E3/E4]USB output port</v>
      </c>
      <c r="D16" s="15">
        <f>VLOOKUP(B:B,'Full Spare Parts List'!A:G,7,0)</f>
        <v>1</v>
      </c>
    </row>
    <row r="17" spans="1:4" s="25" customFormat="1" ht="30" customHeight="1" thickTop="1" thickBot="1">
      <c r="A17" s="45">
        <v>5</v>
      </c>
      <c r="B17" s="28">
        <v>30407003</v>
      </c>
      <c r="C17" s="15" t="str">
        <f>VLOOKUP(B:B,'Full Spare Parts List'!A:E,5,0)</f>
        <v>[E4]Power lock cover plate</v>
      </c>
      <c r="D17" s="15">
        <f>VLOOKUP(B:B,'Full Spare Parts List'!A:G,7,0)</f>
        <v>1</v>
      </c>
    </row>
    <row r="18" spans="1:4" s="25" customFormat="1" ht="30" customHeight="1" thickTop="1" thickBot="1">
      <c r="A18" s="46"/>
      <c r="B18" s="28">
        <v>40206003</v>
      </c>
      <c r="C18" s="15" t="str">
        <f>VLOOKUP(B:B,'Full Spare Parts List'!A:E,5,0)</f>
        <v>[E3/E4]Cross recessed pan head tapping screw</v>
      </c>
      <c r="D18" s="15">
        <f>VLOOKUP(B:B,'Full Spare Parts List'!A:G,7,0)</f>
        <v>15</v>
      </c>
    </row>
    <row r="19" spans="1:4" s="25" customFormat="1" ht="30" customHeight="1" thickTop="1" thickBot="1">
      <c r="A19" s="47"/>
      <c r="B19" s="28">
        <v>40204001</v>
      </c>
      <c r="C19" s="15" t="str">
        <f>VLOOKUP(B:B,'Full Spare Parts List'!A:E,5,0)</f>
        <v>[E3/E4]Plain washer 5</v>
      </c>
      <c r="D19" s="15">
        <f>VLOOKUP(B:B,'Full Spare Parts List'!A:G,7,0)</f>
        <v>9</v>
      </c>
    </row>
    <row r="20" spans="1:4" s="25" customFormat="1" ht="30" customHeight="1" thickTop="1" thickBot="1">
      <c r="A20" s="45">
        <v>6</v>
      </c>
      <c r="B20" s="28">
        <v>30524001</v>
      </c>
      <c r="C20" s="15" t="str">
        <f>VLOOKUP(B:B,'Full Spare Parts List'!A:E,5,0)</f>
        <v>[E3/E4]Helmet hook base</v>
      </c>
      <c r="D20" s="15">
        <f>VLOOKUP(B:B,'Full Spare Parts List'!A:G,7,0)</f>
        <v>1</v>
      </c>
    </row>
    <row r="21" spans="1:4" s="25" customFormat="1" ht="30" customHeight="1" thickTop="1" thickBot="1">
      <c r="A21" s="46"/>
      <c r="B21" s="28">
        <v>20901003</v>
      </c>
      <c r="C21" s="15" t="str">
        <f>VLOOKUP(B:B,'Full Spare Parts List'!A:E,5,0)</f>
        <v>[E3/E4]Hook spring</v>
      </c>
      <c r="D21" s="15">
        <f>VLOOKUP(B:B,'Full Spare Parts List'!A:G,7,0)</f>
        <v>1</v>
      </c>
    </row>
    <row r="22" spans="1:4" s="25" customFormat="1" ht="30" customHeight="1" thickTop="1" thickBot="1">
      <c r="A22" s="46"/>
      <c r="B22" s="28">
        <v>30525001</v>
      </c>
      <c r="C22" s="15" t="str">
        <f>VLOOKUP(B:B,'Full Spare Parts List'!A:E,5,0)</f>
        <v>[E3/E4]Helmet hook</v>
      </c>
      <c r="D22" s="15">
        <f>VLOOKUP(B:B,'Full Spare Parts List'!A:G,7,0)</f>
        <v>1</v>
      </c>
    </row>
    <row r="23" spans="1:4" s="25" customFormat="1" ht="30" customHeight="1" thickTop="1" thickBot="1">
      <c r="A23" s="46"/>
      <c r="B23" s="28">
        <v>30703002</v>
      </c>
      <c r="C23" s="15" t="str">
        <f>VLOOKUP(B:B,'Full Spare Parts List'!A:E,5,0)</f>
        <v>[E3/E4]Hook cylindrical pin</v>
      </c>
      <c r="D23" s="15">
        <f>VLOOKUP(B:B,'Full Spare Parts List'!A:G,7,0)</f>
        <v>1</v>
      </c>
    </row>
    <row r="24" spans="1:4" s="25" customFormat="1" ht="30" customHeight="1" thickTop="1" thickBot="1">
      <c r="A24" s="47"/>
      <c r="B24" s="28">
        <v>40201022</v>
      </c>
      <c r="C24" s="15" t="str">
        <f>VLOOKUP(B:B,'Full Spare Parts List'!A:E,5,0)</f>
        <v>[E3/E4]Cross recessed medium pan head bolt</v>
      </c>
      <c r="D24" s="15">
        <f>VLOOKUP(B:B,'Full Spare Parts List'!A:G,7,0)</f>
        <v>18</v>
      </c>
    </row>
    <row r="25" spans="1:4" s="25" customFormat="1" ht="30" customHeight="1" thickTop="1" thickBot="1">
      <c r="A25" s="27">
        <v>7</v>
      </c>
      <c r="B25" s="28">
        <v>30603002</v>
      </c>
      <c r="C25" s="15" t="str">
        <f>VLOOKUP(B:B,'Full Spare Parts List'!A:E,5,0)</f>
        <v>[E3/E4]Front glove compartment bolt hole plug</v>
      </c>
      <c r="D25" s="15">
        <f>VLOOKUP(B:B,'Full Spare Parts List'!A:G,7,0)</f>
        <v>4</v>
      </c>
    </row>
    <row r="26" spans="1:4" ht="18" customHeight="1" thickTop="1"/>
  </sheetData>
  <mergeCells count="7">
    <mergeCell ref="A17:A19"/>
    <mergeCell ref="A20:A24"/>
    <mergeCell ref="A7:A14"/>
    <mergeCell ref="A1:B1"/>
    <mergeCell ref="A2:D2"/>
    <mergeCell ref="A3:D3"/>
    <mergeCell ref="A4:D4"/>
  </mergeCells>
  <phoneticPr fontId="11" type="noConversion"/>
  <conditionalFormatting sqref="A15:B17 A20:B20 B18:B19 A25:B25 B21:B24 B8:B14 A6:B7 C6:D25">
    <cfRule type="expression" dxfId="63" priority="3">
      <formula>MOD(COLUMN(),2)=1</formula>
    </cfRule>
    <cfRule type="expression" dxfId="6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19</vt:i4>
      </vt:variant>
    </vt:vector>
  </HeadingPairs>
  <TitlesOfParts>
    <vt:vector size="19" baseType="lpstr">
      <vt:lpstr>Handlebar_ Middle</vt:lpstr>
      <vt:lpstr>Handlebar_ Left</vt:lpstr>
      <vt:lpstr> Handlebar_ Right</vt:lpstr>
      <vt:lpstr> Body_ Front</vt:lpstr>
      <vt:lpstr>Front Frame </vt:lpstr>
      <vt:lpstr> Electric Components</vt:lpstr>
      <vt:lpstr> Front Fork</vt:lpstr>
      <vt:lpstr> Front Wheel</vt:lpstr>
      <vt:lpstr> Front Storage</vt:lpstr>
      <vt:lpstr> Body_ Middle</vt:lpstr>
      <vt:lpstr> Side_Central Stand</vt:lpstr>
      <vt:lpstr> Rear Components </vt:lpstr>
      <vt:lpstr> Body_ Rear</vt:lpstr>
      <vt:lpstr> Foot Pegs </vt:lpstr>
      <vt:lpstr> Body_ Tail</vt:lpstr>
      <vt:lpstr> Rear Fork</vt:lpstr>
      <vt:lpstr> Rear Wheel</vt:lpstr>
      <vt:lpstr>H1 - Handheld Dignostic Device</vt:lpstr>
      <vt:lpstr>Full Spare Parts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jodie</dc:creator>
  <cp:lastModifiedBy>Sławomir Gnatowski</cp:lastModifiedBy>
  <dcterms:created xsi:type="dcterms:W3CDTF">2018-08-02T01:10:00Z</dcterms:created>
  <dcterms:modified xsi:type="dcterms:W3CDTF">2020-04-03T11:12:23Z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