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20.xml.rels" ContentType="application/vnd.openxmlformats-package.relationships+xml"/>
  <Override PartName="/xl/worksheets/_rels/sheet7.xml.rels" ContentType="application/vnd.openxmlformats-package.relationships+xml"/>
  <Override PartName="/xl/worksheets/_rels/sheet21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2.png" ContentType="image/png"/>
  <Override PartName="/xl/media/image4.jpeg" ContentType="image/jpeg"/>
  <Override PartName="/xl/media/image5.png" ContentType="image/png"/>
  <Override PartName="/xl/media/image3.jpeg" ContentType="image/jpeg"/>
  <Override PartName="/xl/media/image6.png" ContentType="image/png"/>
  <Override PartName="/xl/media/image7.png" ContentType="image/png"/>
  <Override PartName="/xl/media/image8.png" ContentType="image/png"/>
  <Override PartName="/xl/media/image9.png" ContentType="image/png"/>
  <Override PartName="/xl/media/image10.png" ContentType="image/png"/>
  <Override PartName="/xl/media/image11.jpeg" ContentType="image/jpe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jpeg" ContentType="image/jpeg"/>
  <Override PartName="/xl/media/image21.png" ContentType="image/png"/>
  <Override PartName="/xl/media/image22.png" ContentType="image/png"/>
  <Override PartName="/xl/media/image23.png" ContentType="image/png"/>
  <Override PartName="/xl/sharedStrings.xml" ContentType="application/vnd.openxmlformats-officedocument.spreadsheetml.sharedStrings+xml"/>
  <Override PartName="/xl/drawings/drawing9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20"/>
  </bookViews>
  <sheets>
    <sheet name="Handlebar_ Front" sheetId="1" state="visible" r:id="rId2"/>
    <sheet name="Handlebar_ Rear" sheetId="2" state="visible" r:id="rId3"/>
    <sheet name="Dashboard" sheetId="3" state="visible" r:id="rId4"/>
    <sheet name="Body_ Front" sheetId="4" state="visible" r:id="rId5"/>
    <sheet name="Front Wheel Cover" sheetId="5" state="visible" r:id="rId6"/>
    <sheet name="Front Fork" sheetId="6" state="visible" r:id="rId7"/>
    <sheet name="CBS" sheetId="7" state="visible" r:id="rId8"/>
    <sheet name="Front Wheel" sheetId="8" state="visible" r:id="rId9"/>
    <sheet name="Electric Components" sheetId="9" state="visible" r:id="rId10"/>
    <sheet name="Body_Middle" sheetId="10" state="visible" r:id="rId11"/>
    <sheet name="Body_Right" sheetId="11" state="visible" r:id="rId12"/>
    <sheet name="Body_Left" sheetId="12" state="visible" r:id="rId13"/>
    <sheet name="Body_Bottom" sheetId="13" state="visible" r:id="rId14"/>
    <sheet name="Body_Rear" sheetId="14" state="visible" r:id="rId15"/>
    <sheet name="Saddle" sheetId="15" state="visible" r:id="rId16"/>
    <sheet name="Side Stand" sheetId="16" state="visible" r:id="rId17"/>
    <sheet name="Rear Components" sheetId="17" state="visible" r:id="rId18"/>
    <sheet name="Rear Fork" sheetId="18" state="visible" r:id="rId19"/>
    <sheet name="Rear Wheel" sheetId="19" state="visible" r:id="rId20"/>
    <sheet name="H2-Handheld Dignostic Device" sheetId="20" state="visible" r:id="rId21"/>
    <sheet name="Full spare Parts" sheetId="21" state="visible" r:id="rId22"/>
  </sheets>
  <definedNames>
    <definedName function="false" hidden="true" localSheetId="20" name="_xlnm._FilterDatabase" vbProcedure="false">'Full spare Parts'!$A$1:$H$273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<sst xmlns="http://schemas.openxmlformats.org/spreadsheetml/2006/main" count="1791" uniqueCount="693">
  <si>
    <t xml:space="preserve">MQi GT Spare Part List</t>
  </si>
  <si>
    <t xml:space="preserve">Niu International Co., Ltd</t>
  </si>
  <si>
    <t xml:space="preserve"> Handlebar: Front</t>
  </si>
  <si>
    <r>
      <rPr>
        <b val="true"/>
        <sz val="12"/>
        <color rgb="FF0D0D0D"/>
        <rFont val="宋体"/>
        <family val="3"/>
        <charset val="134"/>
      </rPr>
      <t xml:space="preserve">序号
</t>
    </r>
    <r>
      <rPr>
        <b val="true"/>
        <sz val="12"/>
        <color rgb="FF0D0D0D"/>
        <rFont val="Arial"/>
        <family val="2"/>
        <charset val="1"/>
      </rPr>
      <t xml:space="preserve">No.</t>
    </r>
  </si>
  <si>
    <r>
      <rPr>
        <b val="true"/>
        <sz val="12"/>
        <color rgb="FF0D0D0D"/>
        <rFont val="宋体"/>
        <family val="3"/>
        <charset val="134"/>
      </rPr>
      <t xml:space="preserve">物料编码
</t>
    </r>
    <r>
      <rPr>
        <b val="true"/>
        <sz val="12"/>
        <color rgb="FF0D0D0D"/>
        <rFont val="Arial"/>
        <family val="2"/>
        <charset val="1"/>
      </rPr>
      <t xml:space="preserve">Part No.</t>
    </r>
  </si>
  <si>
    <t xml:space="preserve"> Manufactured Date From</t>
  </si>
  <si>
    <t xml:space="preserve"> Manufactured Date To</t>
  </si>
  <si>
    <r>
      <rPr>
        <b val="true"/>
        <sz val="12"/>
        <color rgb="FF0D0D0D"/>
        <rFont val="宋体"/>
        <family val="3"/>
        <charset val="134"/>
      </rPr>
      <t xml:space="preserve">英文名称
</t>
    </r>
    <r>
      <rPr>
        <b val="true"/>
        <sz val="12"/>
        <color rgb="FF0D0D0D"/>
        <rFont val="Arial"/>
        <family val="2"/>
        <charset val="1"/>
      </rPr>
      <t xml:space="preserve">English Name</t>
    </r>
  </si>
  <si>
    <r>
      <rPr>
        <b val="true"/>
        <sz val="12"/>
        <color rgb="FF0D0D0D"/>
        <rFont val="宋体"/>
        <family val="3"/>
        <charset val="134"/>
      </rPr>
      <t xml:space="preserve">型号
</t>
    </r>
    <r>
      <rPr>
        <b val="true"/>
        <sz val="12"/>
        <color rgb="FF0D0D0D"/>
        <rFont val="Arial"/>
        <family val="2"/>
        <charset val="1"/>
      </rPr>
      <t xml:space="preserve">Spec.</t>
    </r>
  </si>
  <si>
    <r>
      <rPr>
        <b val="true"/>
        <sz val="12"/>
        <color rgb="FF0D0D0D"/>
        <rFont val="宋体"/>
        <family val="3"/>
        <charset val="134"/>
      </rPr>
      <t xml:space="preserve">数量
</t>
    </r>
    <r>
      <rPr>
        <b val="true"/>
        <sz val="12"/>
        <color rgb="FF0D0D0D"/>
        <rFont val="Arial"/>
        <family val="2"/>
        <charset val="1"/>
      </rPr>
      <t xml:space="preserve">Qty</t>
    </r>
  </si>
  <si>
    <r>
      <rPr>
        <b val="true"/>
        <sz val="12"/>
        <color rgb="FF0D0D0D"/>
        <rFont val="宋体"/>
        <family val="3"/>
        <charset val="134"/>
      </rPr>
      <t xml:space="preserve">备注
</t>
    </r>
    <r>
      <rPr>
        <b val="true"/>
        <sz val="12"/>
        <color rgb="FF0D0D0D"/>
        <rFont val="Arial"/>
        <family val="2"/>
        <charset val="1"/>
      </rPr>
      <t xml:space="preserve">Note</t>
    </r>
  </si>
  <si>
    <t xml:space="preserve">2-1</t>
  </si>
  <si>
    <t xml:space="preserve"> Handlebar: Rear</t>
  </si>
  <si>
    <t xml:space="preserve">Dashboard</t>
  </si>
  <si>
    <t xml:space="preserve">Body_Front</t>
  </si>
  <si>
    <t xml:space="preserve">Front Wheel Cover</t>
  </si>
  <si>
    <t xml:space="preserve">Front Fork</t>
  </si>
  <si>
    <t xml:space="preserve">Front Wheel</t>
  </si>
  <si>
    <t xml:space="preserve">Electric Components</t>
  </si>
  <si>
    <t xml:space="preserve">Body_Middle</t>
  </si>
  <si>
    <t xml:space="preserve">Body_Right</t>
  </si>
  <si>
    <t xml:space="preserve">Body_Left</t>
  </si>
  <si>
    <t xml:space="preserve">Body_Bottom</t>
  </si>
  <si>
    <t xml:space="preserve">Body_Rear</t>
  </si>
  <si>
    <t xml:space="preserve">Saddle</t>
  </si>
  <si>
    <t xml:space="preserve">Side Stand</t>
  </si>
  <si>
    <t xml:space="preserve">Rear Components</t>
  </si>
  <si>
    <t xml:space="preserve">Rear Fork</t>
  </si>
  <si>
    <t xml:space="preserve">Rear Wheel</t>
  </si>
  <si>
    <t xml:space="preserve">TBD</t>
  </si>
  <si>
    <t xml:space="preserve">No separate part number will be established</t>
  </si>
  <si>
    <t xml:space="preserve"> NQi Cargo Spare Part List</t>
  </si>
  <si>
    <t xml:space="preserve"> H1- Handheld Diagnostic Device</t>
  </si>
  <si>
    <t xml:space="preserve"> Rear Wheel</t>
  </si>
  <si>
    <t xml:space="preserve">511G3A11J</t>
  </si>
  <si>
    <r>
      <rPr>
        <b val="true"/>
        <sz val="12"/>
        <rFont val="华文宋体"/>
        <family val="3"/>
        <charset val="134"/>
      </rPr>
      <t xml:space="preserve">物料编码
</t>
    </r>
    <r>
      <rPr>
        <b val="true"/>
        <sz val="12"/>
        <rFont val="Arial"/>
        <family val="2"/>
        <charset val="1"/>
      </rPr>
      <t xml:space="preserve">Part No.</t>
    </r>
  </si>
  <si>
    <t xml:space="preserve">Manufactured Date From</t>
  </si>
  <si>
    <t xml:space="preserve">Manufactured Date To</t>
  </si>
  <si>
    <r>
      <rPr>
        <b val="true"/>
        <sz val="12"/>
        <rFont val="华文宋体"/>
        <family val="3"/>
        <charset val="134"/>
      </rPr>
      <t xml:space="preserve">中文名称
</t>
    </r>
    <r>
      <rPr>
        <b val="true"/>
        <sz val="12"/>
        <rFont val="Arial"/>
        <family val="2"/>
        <charset val="1"/>
      </rPr>
      <t xml:space="preserve">Chinese Name</t>
    </r>
  </si>
  <si>
    <r>
      <rPr>
        <b val="true"/>
        <sz val="12"/>
        <rFont val="华文宋体"/>
        <family val="3"/>
        <charset val="134"/>
      </rPr>
      <t xml:space="preserve">英文名称
</t>
    </r>
    <r>
      <rPr>
        <b val="true"/>
        <sz val="12"/>
        <rFont val="Arial"/>
        <family val="2"/>
        <charset val="1"/>
      </rPr>
      <t xml:space="preserve">English Name</t>
    </r>
  </si>
  <si>
    <r>
      <rPr>
        <b val="true"/>
        <sz val="12"/>
        <rFont val="华文宋体"/>
        <family val="3"/>
        <charset val="134"/>
      </rPr>
      <t xml:space="preserve">型号
</t>
    </r>
    <r>
      <rPr>
        <b val="true"/>
        <sz val="12"/>
        <rFont val="Arial"/>
        <family val="2"/>
        <charset val="1"/>
      </rPr>
      <t xml:space="preserve">Spec.</t>
    </r>
  </si>
  <si>
    <t xml:space="preserve">组成用量
Quantity</t>
  </si>
  <si>
    <r>
      <rPr>
        <b val="true"/>
        <sz val="12"/>
        <rFont val="华文宋体"/>
        <family val="3"/>
        <charset val="134"/>
      </rPr>
      <t xml:space="preserve">所在区域
</t>
    </r>
    <r>
      <rPr>
        <b val="true"/>
        <sz val="12"/>
        <rFont val="Arial"/>
        <family val="2"/>
        <charset val="1"/>
      </rPr>
      <t xml:space="preserve">Area</t>
    </r>
  </si>
  <si>
    <t xml:space="preserve">09-2020</t>
  </si>
  <si>
    <t xml:space="preserve">current</t>
  </si>
  <si>
    <t xml:space="preserve">MQi GT 充电器主机</t>
  </si>
  <si>
    <t xml:space="preserve">MQi GT Charger 900W</t>
  </si>
  <si>
    <t xml:space="preserve">900W, 26-86V, Maximum 26A, input 100-240V, input line and output line replaceable, international edition label</t>
  </si>
  <si>
    <t xml:space="preserve">N-GT充电器输入电源线（欧标）</t>
  </si>
  <si>
    <t xml:space="preserve">N-GT Charger Power Cable(European Standard)</t>
  </si>
  <si>
    <t xml:space="preserve">N-GT充电器输入电源线（澳标）</t>
  </si>
  <si>
    <t xml:space="preserve">N-GT Charger Power Cable(Austrilia Standard)</t>
  </si>
  <si>
    <t xml:space="preserve">N-GT充电器输入电源线（美标）</t>
  </si>
  <si>
    <t xml:space="preserve">N-GT Charger Power Cable(American Standard)</t>
  </si>
  <si>
    <t xml:space="preserve">N-GT充电器输入电源线（英标）</t>
  </si>
  <si>
    <t xml:space="preserve">N-GT Charger Power Cable(British Standard)</t>
  </si>
  <si>
    <t xml:space="preserve">MQi GT 充电器输出线</t>
  </si>
  <si>
    <t xml:space="preserve">MQi GT Charger Output Cable</t>
  </si>
  <si>
    <t xml:space="preserve">48V, 1100mm</t>
  </si>
  <si>
    <t xml:space="preserve">M1SS DC-DC转换器</t>
  </si>
  <si>
    <t xml:space="preserve">M1 DC-DC Converter</t>
  </si>
  <si>
    <t xml:space="preserve">LVEE 12V1.5A 105dB</t>
  </si>
  <si>
    <t xml:space="preserve">M2 快充USB接口</t>
  </si>
  <si>
    <t xml:space="preserve">USB Output Port</t>
  </si>
  <si>
    <t xml:space="preserve">With plug cover, 12V-5V, 1.5A</t>
  </si>
  <si>
    <t xml:space="preserve">Body_ Front</t>
  </si>
  <si>
    <t xml:space="preserve">MQi GT 电机</t>
  </si>
  <si>
    <t xml:space="preserve">MQi GT Motor</t>
  </si>
  <si>
    <t xml:space="preserve">48V, 3000W, 14'', BOSCH</t>
  </si>
  <si>
    <t xml:space="preserve">MQi GT 控制器</t>
  </si>
  <si>
    <t xml:space="preserve">MQi GT FOC Controller 70KM/H</t>
  </si>
  <si>
    <t xml:space="preserve">Lingbo 48V80A, FOC vector controller 3000W, 24 tube controller, with Bosch motor, 70KM/H</t>
  </si>
  <si>
    <t xml:space="preserve">MQi GT FOC Controller 45KM/H</t>
  </si>
  <si>
    <t xml:space="preserve">Lingbo 48V80A, FOC vector controller 3000W, 24 tube controller, with Bosch motor, 45KM/H</t>
  </si>
  <si>
    <t xml:space="preserve">M2 ACC保险盒</t>
  </si>
  <si>
    <t xml:space="preserve">ACC Fuse Box</t>
  </si>
  <si>
    <t xml:space="preserve">Main chip UP9616QDC8, support QC2.0/3.0, MAX  3A, support output 12V,3A</t>
  </si>
  <si>
    <t xml:space="preserve">V35 LTE 智能中控（欧洲版） 取消</t>
  </si>
  <si>
    <t xml:space="preserve">V35 LTE Smart Central Controller(EU)</t>
  </si>
  <si>
    <t xml:space="preserve">Main chip STM32F103RCT6,4G module EC25-E,GPS module M8U, Bluetooth chip nRF52832, external LTE/GPS antenna, Vodafone 4G Micro card</t>
  </si>
  <si>
    <t xml:space="preserve">01-2022</t>
  </si>
  <si>
    <t xml:space="preserve">V35 LTE 智能中控（欧洲版）</t>
  </si>
  <si>
    <t xml:space="preserve">V35 LTE中控（顶配） 取消</t>
  </si>
  <si>
    <t xml:space="preserve">V35 LTE Smart Central Controller</t>
  </si>
  <si>
    <t xml:space="preserve">MQi GT 仪表总成</t>
  </si>
  <si>
    <t xml:space="preserve">MQi GT Dashboard Assembly</t>
  </si>
  <si>
    <t xml:space="preserve">Black and white electric friction instrument, main chip SH79F7010P, power chip DT8620, HTN LIQUID crystal, display 6-bit signal lamp</t>
  </si>
  <si>
    <t xml:space="preserve">MQi GT 仪表总成（顶配） 取消</t>
  </si>
  <si>
    <t xml:space="preserve">MQi GT Dashboard Assembly(used for 48V42Ah)</t>
  </si>
  <si>
    <t xml:space="preserve">colourful electric friction instrument， main chip STM32F103VBT6，Bluetooth NRF52810, LCD driver module C10, 6.8-inch TFT LCD， display 6-bit signal lamp</t>
  </si>
  <si>
    <t xml:space="preserve">MQi GT 灯控总成</t>
  </si>
  <si>
    <t xml:space="preserve">MQi GT Lamp Controller</t>
  </si>
  <si>
    <t xml:space="preserve">Main control chip STM32F103RCT6, gyroscope BMI160, RS485 bus</t>
  </si>
  <si>
    <t xml:space="preserve">MQi GT 内置双切 取消</t>
  </si>
  <si>
    <t xml:space="preserve">MQi GT Dual Battery Controller</t>
  </si>
  <si>
    <t xml:space="preserve">Only for MQi GT</t>
  </si>
  <si>
    <t xml:space="preserve">12-2021</t>
  </si>
  <si>
    <t xml:space="preserve">Current</t>
  </si>
  <si>
    <t xml:space="preserve">MQi GT 内置双切</t>
  </si>
  <si>
    <t xml:space="preserve">MQi GT 外置双切</t>
  </si>
  <si>
    <t xml:space="preserve">MQi GT Dual Battery Charger Controller Box</t>
  </si>
  <si>
    <t xml:space="preserve">Hardware Version : NX_CHG_BCS_V0.6_2</t>
  </si>
  <si>
    <t xml:space="preserve">OBD控制系统总成</t>
  </si>
  <si>
    <t xml:space="preserve">OBD Control System</t>
  </si>
  <si>
    <t xml:space="preserve">Main control chip:STM32F103C8T6, with 8M storage, supports the vehicle fault diagnosis of 485 to CAN communication</t>
  </si>
  <si>
    <t xml:space="preserve">MQi GT 风扇控制器</t>
  </si>
  <si>
    <t xml:space="preserve">MQi GT Fan Controller</t>
  </si>
  <si>
    <t xml:space="preserve">Main control chip:STM32F103RCT6 supports two-channel fan control</t>
  </si>
  <si>
    <t xml:space="preserve">MQi GT 线束总成</t>
  </si>
  <si>
    <t xml:space="preserve">MQi GT Harness assembly</t>
  </si>
  <si>
    <t xml:space="preserve">The whole vehicle is connected with large wire and waterproof switch</t>
  </si>
  <si>
    <t xml:space="preserve">MQi GT 外置双切输出连接线总成</t>
  </si>
  <si>
    <t xml:space="preserve">MQi GT Output Connector Wire assemnly for MQi GT Dual Battery Charger Controller box</t>
  </si>
  <si>
    <t xml:space="preserve">MQi GT 前大灯</t>
  </si>
  <si>
    <t xml:space="preserve">MQi GT Headlight</t>
  </si>
  <si>
    <t xml:space="preserve">N1 左转向灯总成（电摩）</t>
  </si>
  <si>
    <t xml:space="preserve">N1SP Left turn signal lamp assembly</t>
  </si>
  <si>
    <t xml:space="preserve">LED, Waterproof connector</t>
  </si>
  <si>
    <t xml:space="preserve">Handlebar_ Front</t>
  </si>
  <si>
    <t xml:space="preserve">N1 右转向灯总成（电摩）</t>
  </si>
  <si>
    <t xml:space="preserve">N1SP Right turn signal lamp assembly</t>
  </si>
  <si>
    <t xml:space="preserve">MQi GT 尾灯总成</t>
  </si>
  <si>
    <t xml:space="preserve">MQi GT Rear tail lamp</t>
  </si>
  <si>
    <t xml:space="preserve">12V, LED</t>
  </si>
  <si>
    <t xml:space="preserve">MQi GT 锁孔光环</t>
  </si>
  <si>
    <t xml:space="preserve">MQi GT Keyhole Halo Light</t>
  </si>
  <si>
    <t xml:space="preserve">12V, LED,  0.42W</t>
  </si>
  <si>
    <t xml:space="preserve">MQi GT 牌照灯</t>
  </si>
  <si>
    <t xml:space="preserve">MQi GT License plate lamp</t>
  </si>
  <si>
    <t xml:space="preserve">0.36W, 500mm, E-mark</t>
  </si>
  <si>
    <t xml:space="preserve">MQi GT 左装饰灯总成</t>
  </si>
  <si>
    <t xml:space="preserve">MQi GT left decorative lamp assembly</t>
  </si>
  <si>
    <t xml:space="preserve">12V，LED</t>
  </si>
  <si>
    <t xml:space="preserve">MQi GT 右装饰灯总成</t>
  </si>
  <si>
    <t xml:space="preserve">MQi GT right decorative lamp assembly</t>
  </si>
  <si>
    <t xml:space="preserve">MQi GT 组合开关（左）</t>
  </si>
  <si>
    <t xml:space="preserve">MQi GT Left Combination Switch</t>
  </si>
  <si>
    <t xml:space="preserve">Micro switch, 8 function, 500mm standard line length</t>
  </si>
  <si>
    <t xml:space="preserve">Handlebar_ Rear</t>
  </si>
  <si>
    <t xml:space="preserve">MQi GT 组合开关（右）</t>
  </si>
  <si>
    <t xml:space="preserve">MQi GT Right Combination Switch</t>
  </si>
  <si>
    <t xml:space="preserve">N1SP 边撑开关</t>
  </si>
  <si>
    <t xml:space="preserve">[E4]Side Stand Switch</t>
  </si>
  <si>
    <t xml:space="preserve">Inner length 110, outer spring φ20, spring φ3, turns 9, inner spring φ14, spring φ2.5, turns 13</t>
  </si>
  <si>
    <t xml:space="preserve">M2 座桶传感器</t>
  </si>
  <si>
    <t xml:space="preserve">Bucket Sensor</t>
  </si>
  <si>
    <t xml:space="preserve">30*22*10mm, Hall sensor, 250mm line length, Higo-3pins</t>
  </si>
  <si>
    <t xml:space="preserve">喇叭</t>
  </si>
  <si>
    <t xml:space="preserve">Horn</t>
  </si>
  <si>
    <t xml:space="preserve">MQi GT 风扇</t>
  </si>
  <si>
    <t xml:space="preserve">MQi GT Fan</t>
  </si>
  <si>
    <t xml:space="preserve">80x80x25MM</t>
  </si>
  <si>
    <t xml:space="preserve">MQi GT CBS刹车总成 取消</t>
  </si>
  <si>
    <t xml:space="preserve">MQi GT CBS Brake assembly</t>
  </si>
  <si>
    <t xml:space="preserve">11-2021</t>
  </si>
  <si>
    <t xml:space="preserve">M-GT EVO CBS刹车总成</t>
  </si>
  <si>
    <t xml:space="preserve">MGT EVO CBS Brake assembly</t>
  </si>
  <si>
    <t xml:space="preserve">前后上泵、下泵连体，航特</t>
  </si>
  <si>
    <t xml:space="preserve">CBS</t>
  </si>
  <si>
    <t xml:space="preserve">N1SP前碟刹盘</t>
  </si>
  <si>
    <t xml:space="preserve">Front brake disc</t>
  </si>
  <si>
    <t xml:space="preserve">N1SP后碟刹盘</t>
  </si>
  <si>
    <t xml:space="preserve">Rear brake disc</t>
  </si>
  <si>
    <t xml:space="preserve">[N系通用]油管夹</t>
  </si>
  <si>
    <t xml:space="preserve">[E3/E4]Fluid tube clip</t>
  </si>
  <si>
    <t xml:space="preserve">Front fork accessories, white zinc plated</t>
  </si>
  <si>
    <t xml:space="preserve">N-GTS 前轮胎</t>
  </si>
  <si>
    <t xml:space="preserve">N-GTS Front tire</t>
  </si>
  <si>
    <t xml:space="preserve">90-90-14，C6501 4PR TL</t>
  </si>
  <si>
    <t xml:space="preserve">N-GTS 后轮胎</t>
  </si>
  <si>
    <t xml:space="preserve">N-GTS Rear tire</t>
  </si>
  <si>
    <t xml:space="preserve">110-80-14，C6501R 4PR TL</t>
  </si>
  <si>
    <t xml:space="preserve">N-GTS 前轮毂</t>
  </si>
  <si>
    <t xml:space="preserve">N-GTS Front Alloy wheel</t>
  </si>
  <si>
    <t xml:space="preserve">A356 material, 14 * 2.15, valve nozzle aperture Φ 11.3 mm, black plastic spraying, bearing, seal ring</t>
  </si>
  <si>
    <t xml:space="preserve">[N系通用]前轮轴</t>
  </si>
  <si>
    <t xml:space="preserve">[E3/E4]Front wheel axle</t>
  </si>
  <si>
    <t xml:space="preserve">Standard component custom-tapping  M12*1.25*225m，length of thread 30±2，Black Zinc</t>
  </si>
  <si>
    <t xml:space="preserve">N-GTS 前轮轴套</t>
  </si>
  <si>
    <t xml:space="preserve">GTS Front wheel axle sleeve</t>
  </si>
  <si>
    <t xml:space="preserve">Zinc plating color，Φ12*Φ18*19mm</t>
  </si>
  <si>
    <t xml:space="preserve">Zinc plating color，Φ12*Φ18*29mm</t>
  </si>
  <si>
    <t xml:space="preserve">[通用件]N-cargo手把（左）</t>
  </si>
  <si>
    <t xml:space="preserve">Handlebar（left）</t>
  </si>
  <si>
    <t xml:space="preserve">端面开洞</t>
  </si>
  <si>
    <t xml:space="preserve">MQi GT 调速转把（右）</t>
  </si>
  <si>
    <t xml:space="preserve">MQi GT Speed regulating steering handle (right)</t>
  </si>
  <si>
    <t xml:space="preserve">N1S 上碗</t>
  </si>
  <si>
    <t xml:space="preserve">[E4]Upside block bowl of the direction bearing</t>
  </si>
  <si>
    <t xml:space="preserve">HRC50-58</t>
  </si>
  <si>
    <t xml:space="preserve">[N1SP专用]下碗</t>
  </si>
  <si>
    <t xml:space="preserve">[E4]Downside block bowl of the direction bearing</t>
  </si>
  <si>
    <t xml:space="preserve">Q235 color Zinc</t>
  </si>
  <si>
    <t xml:space="preserve">N1S 上档碗</t>
  </si>
  <si>
    <t xml:space="preserve">[E4]The direction bearing upside</t>
  </si>
  <si>
    <t xml:space="preserve">N1S 锁紧螺母</t>
  </si>
  <si>
    <t xml:space="preserve">[E4]Locknut of direction bearing</t>
  </si>
  <si>
    <t xml:space="preserve">HRC62-66</t>
  </si>
  <si>
    <t xml:space="preserve">N1S 前叉止转片</t>
  </si>
  <si>
    <t xml:space="preserve">[E4]Stop turning gasket of direction bearing</t>
  </si>
  <si>
    <t xml:space="preserve">N1S 上球架</t>
  </si>
  <si>
    <t xml:space="preserve">[E4]Upside Ball Rack of direction bearing</t>
  </si>
  <si>
    <t xml:space="preserve">40Cr color Zinc</t>
  </si>
  <si>
    <t xml:space="preserve">[N1SP专用]下球架</t>
  </si>
  <si>
    <t xml:space="preserve">[E4]Downside Ball Rack of direction bearing</t>
  </si>
  <si>
    <t xml:space="preserve">40Cr，HRC52-58</t>
  </si>
  <si>
    <t xml:space="preserve">MQi GT 电机止转片</t>
  </si>
  <si>
    <t xml:space="preserve">Stop turning gasket of motor</t>
  </si>
  <si>
    <t xml:space="preserve">后减震橡胶缓冲套</t>
  </si>
  <si>
    <t xml:space="preserve">[E3/E4]Rear cushion bushing</t>
  </si>
  <si>
    <t xml:space="preserve">Rubber</t>
  </si>
  <si>
    <t xml:space="preserve">鞍座锁</t>
  </si>
  <si>
    <t xml:space="preserve">Saddle Lock</t>
  </si>
  <si>
    <t xml:space="preserve">Color zinc</t>
  </si>
  <si>
    <t xml:space="preserve">MQi GT 电源锁</t>
  </si>
  <si>
    <t xml:space="preserve">MQi GT Power lock</t>
  </si>
  <si>
    <t xml:space="preserve">18-28mm, without saddle lock, without power cable</t>
  </si>
  <si>
    <t xml:space="preserve">[N系通用]鞍座锁拉线</t>
  </si>
  <si>
    <t xml:space="preserve">[E3/E4]Saddle lock cable</t>
  </si>
  <si>
    <t xml:space="preserve">Length 1750 Stroke 44 ± 1</t>
  </si>
  <si>
    <t xml:space="preserve">[N1SP专用]前左右反射器</t>
  </si>
  <si>
    <t xml:space="preserve">[E4]Front left and right reflectors</t>
  </si>
  <si>
    <t xml:space="preserve">length 100mm</t>
  </si>
  <si>
    <t xml:space="preserve">后反射器</t>
  </si>
  <si>
    <t xml:space="preserve">Rear reflector</t>
  </si>
  <si>
    <t xml:space="preserve">U1SS 边撑双弹簧</t>
  </si>
  <si>
    <t xml:space="preserve">U-series Side Stand double spring</t>
  </si>
  <si>
    <t xml:space="preserve">Φ15.2xΦ12.2x5, steps: Φ19xΦ12.2x1.5</t>
  </si>
  <si>
    <t xml:space="preserve">MQi GT 中撑</t>
  </si>
  <si>
    <t xml:space="preserve">MQi GT Central Stand</t>
  </si>
  <si>
    <t xml:space="preserve">MQi GT 边撑</t>
  </si>
  <si>
    <t xml:space="preserve">MQi GT Side Stand</t>
  </si>
  <si>
    <t xml:space="preserve">N1SS 边撑固定螺栓</t>
  </si>
  <si>
    <t xml:space="preserve">[E3/E4]Side stand fixing bolt</t>
  </si>
  <si>
    <t xml:space="preserve">Step of step bolt Φ12x13.5, with thread  10x1.25x10 and M6 countersunk hole in the central of bolt head 14</t>
  </si>
  <si>
    <t xml:space="preserve">MQi GT 中控支架</t>
  </si>
  <si>
    <t xml:space="preserve">MQi GT ECU Bracket</t>
  </si>
  <si>
    <t xml:space="preserve">Q235, black electrophoresis</t>
  </si>
  <si>
    <t xml:space="preserve">MQi GT DC-DC支架</t>
  </si>
  <si>
    <t xml:space="preserve">MQi GT DC-DC Converter Bracket</t>
  </si>
  <si>
    <t xml:space="preserve">OBD安装支架</t>
  </si>
  <si>
    <t xml:space="preserve">MQi GT OBD Bracket</t>
  </si>
  <si>
    <t xml:space="preserve">MQi GT 后挡泥板支架</t>
  </si>
  <si>
    <t xml:space="preserve">MQi GT Rear Fender Bracket</t>
  </si>
  <si>
    <t xml:space="preserve">MQi GT 后轮罩支撑件</t>
  </si>
  <si>
    <t xml:space="preserve">MQi GT Rear Wheel Cover Bracket</t>
  </si>
  <si>
    <t xml:space="preserve">MQi GT 后尾牌支架</t>
  </si>
  <si>
    <t xml:space="preserve">MQi GT Rear License Bracket</t>
  </si>
  <si>
    <t xml:space="preserve">Q235, black electrophoresis, Only for MQi GT</t>
  </si>
  <si>
    <t xml:space="preserve">MQi GT 灯控支架</t>
  </si>
  <si>
    <t xml:space="preserve">MQi GT Lamp Controller Bracket</t>
  </si>
  <si>
    <t xml:space="preserve">MQi GT 中撑连接轴</t>
  </si>
  <si>
    <t xml:space="preserve">MQi GT Connecting shaft of Side Stand</t>
  </si>
  <si>
    <t xml:space="preserve">M12*1.25*165mm, 40mm</t>
  </si>
  <si>
    <t xml:space="preserve">MQi GT 前叉组件（含减震）</t>
  </si>
  <si>
    <t xml:space="preserve">MQi GT Front fork assembly (including shock absorber)</t>
  </si>
  <si>
    <t xml:space="preserve">K1=6.35N/mm K2=10.5N/mm</t>
  </si>
  <si>
    <t xml:space="preserve">MQi GT 后减震</t>
  </si>
  <si>
    <t xml:space="preserve">MQi GT Rear shock absorber</t>
  </si>
  <si>
    <t xml:space="preserve">310MM (60MM route) K1=20.5N/mm K2=37.9N/mm</t>
  </si>
  <si>
    <t xml:space="preserve">MQi GT 后平叉（左）</t>
  </si>
  <si>
    <t xml:space="preserve">MQi GT Rear bottom fork (Left)</t>
  </si>
  <si>
    <t xml:space="preserve">MQi GT 后平叉（右）</t>
  </si>
  <si>
    <t xml:space="preserve">MQi GT Rear bottom fork (Right)</t>
  </si>
  <si>
    <t xml:space="preserve">MQi GT 后平叉连接轴</t>
  </si>
  <si>
    <t xml:space="preserve">MQi GT Connecting shaft of Rear Bottom Fork</t>
  </si>
  <si>
    <t xml:space="preserve">M12*1.25*230mm</t>
  </si>
  <si>
    <t xml:space="preserve">MQi GT 后平叉安装轴</t>
  </si>
  <si>
    <t xml:space="preserve">MQi GT Installing shaft of Rear Bottom Fork</t>
  </si>
  <si>
    <t xml:space="preserve">M12*1.25*210mm</t>
  </si>
  <si>
    <t xml:space="preserve">N1S 后轮挡泥板衬套</t>
  </si>
  <si>
    <t xml:space="preserve">N1S Rear fender bushing</t>
  </si>
  <si>
    <t xml:space="preserve">Φ12*Φ8*3.6mm</t>
  </si>
  <si>
    <t xml:space="preserve">MQi GT 后平叉衬套</t>
  </si>
  <si>
    <t xml:space="preserve">MQi GT Bottom fork bushing</t>
  </si>
  <si>
    <t xml:space="preserve">Φ12， Φ18, 200mm length</t>
  </si>
  <si>
    <t xml:space="preserve">MQi GT 方向把 取消</t>
  </si>
  <si>
    <t xml:space="preserve">MQi GT Handlebar</t>
  </si>
  <si>
    <t xml:space="preserve">Φ22.2mm，680mm, Q235</t>
  </si>
  <si>
    <t xml:space="preserve">MGT EVO 方向把</t>
  </si>
  <si>
    <t xml:space="preserve">MGT EVO Handlebar</t>
  </si>
  <si>
    <t xml:space="preserve">Q235，管径Φ22.2mm，长度675mm，黑色，电泳喷塑</t>
  </si>
  <si>
    <t xml:space="preserve">MQi GT 前转向灯支架（右）</t>
  </si>
  <si>
    <t xml:space="preserve">MQi GT Combination switch - Right bracket</t>
  </si>
  <si>
    <t xml:space="preserve">MQi GT 前转向灯支架（左）</t>
  </si>
  <si>
    <t xml:space="preserve">MQi GT Combination switch - Left bracket</t>
  </si>
  <si>
    <t xml:space="preserve">N-Cargo 车把防撞柱</t>
  </si>
  <si>
    <t xml:space="preserve">Handbar protective cap</t>
  </si>
  <si>
    <t xml:space="preserve">N1SP 车把防撞柱</t>
  </si>
  <si>
    <t xml:space="preserve">1 set</t>
  </si>
  <si>
    <t xml:space="preserve">MQi GT 前面板（黑色）</t>
  </si>
  <si>
    <t xml:space="preserve">MQi GT Font panel(Black)</t>
  </si>
  <si>
    <t xml:space="preserve">ABS (Black)</t>
  </si>
  <si>
    <t xml:space="preserve">MQi GT 前面板（黑红色）</t>
  </si>
  <si>
    <t xml:space="preserve">MQi GT Font panel(Black+ Red)</t>
  </si>
  <si>
    <t xml:space="preserve">ABS (Black+ Red)</t>
  </si>
  <si>
    <t xml:space="preserve">MQi GT 前面板（蓝色）</t>
  </si>
  <si>
    <t xml:space="preserve">MQi GT Font panel (Blue)</t>
  </si>
  <si>
    <t xml:space="preserve">ABS (Blue)</t>
  </si>
  <si>
    <t xml:space="preserve">MQi GT 前面板（红色）</t>
  </si>
  <si>
    <t xml:space="preserve">MQi GT Font panel (Red)</t>
  </si>
  <si>
    <t xml:space="preserve">ABS (Red)</t>
  </si>
  <si>
    <t xml:space="preserve">MQi GT 前面板（灰色）</t>
  </si>
  <si>
    <t xml:space="preserve">MQi GT Font panel(Grey)</t>
  </si>
  <si>
    <t xml:space="preserve">ABS (Grey)</t>
  </si>
  <si>
    <t xml:space="preserve">MQi GT 前面板（白色）</t>
  </si>
  <si>
    <t xml:space="preserve">MQi GT Font panel  (White)</t>
  </si>
  <si>
    <t xml:space="preserve">ABS (White)</t>
  </si>
  <si>
    <t xml:space="preserve">MQi GT 左边条（黑色）</t>
  </si>
  <si>
    <t xml:space="preserve">MQi GT Left side panel (Black)</t>
  </si>
  <si>
    <t xml:space="preserve">MQi GT 左边条（蓝色）</t>
  </si>
  <si>
    <t xml:space="preserve">MQi GT Left side panel (Blue)</t>
  </si>
  <si>
    <t xml:space="preserve">MQi GT 左边条（红色）</t>
  </si>
  <si>
    <t xml:space="preserve">MQi GT Left side panel (Red)</t>
  </si>
  <si>
    <t xml:space="preserve">MQi GT 左边条（灰色）</t>
  </si>
  <si>
    <t xml:space="preserve">MQi GT Left side panel(Grey)</t>
  </si>
  <si>
    <t xml:space="preserve">MQi GT 左边条（白色）</t>
  </si>
  <si>
    <t xml:space="preserve">MQi GT Left side panel (White)</t>
  </si>
  <si>
    <t xml:space="preserve">MQi GT 右边条（黑色）</t>
  </si>
  <si>
    <t xml:space="preserve">MQi GT 右边条（蓝色）</t>
  </si>
  <si>
    <t xml:space="preserve">MQi GT Right side panel (Blue)</t>
  </si>
  <si>
    <t xml:space="preserve">MQi GT 右边条（红色）</t>
  </si>
  <si>
    <t xml:space="preserve">MQi GT Right side panel (Red)</t>
  </si>
  <si>
    <t xml:space="preserve">MQi GT 右边条（灰色）</t>
  </si>
  <si>
    <t xml:space="preserve">MQi GT Right side panel(Grey)</t>
  </si>
  <si>
    <t xml:space="preserve">MQi GT 右边条（白色）</t>
  </si>
  <si>
    <t xml:space="preserve">MQi GT Right side panel (White)</t>
  </si>
  <si>
    <t xml:space="preserve">MQi GT 前挡泥板（黑色）</t>
  </si>
  <si>
    <t xml:space="preserve">MQi GT Front fender (Black)</t>
  </si>
  <si>
    <t xml:space="preserve">MQi GT 前挡泥板（蓝色）</t>
  </si>
  <si>
    <t xml:space="preserve">MQi GT Front fender (Blue)</t>
  </si>
  <si>
    <t xml:space="preserve">MQi GT 前挡泥板（红色）</t>
  </si>
  <si>
    <t xml:space="preserve">MQi GT Front fender (Red)</t>
  </si>
  <si>
    <t xml:space="preserve">MQi GT 前挡泥板（灰色）</t>
  </si>
  <si>
    <t xml:space="preserve">MQi GT Front fender(Grey)</t>
  </si>
  <si>
    <t xml:space="preserve">MQi GT 前挡泥板（白色）</t>
  </si>
  <si>
    <t xml:space="preserve">MQi GT Front fender (White)</t>
  </si>
  <si>
    <t xml:space="preserve">MQi GT 左车体盖（黑红色）</t>
  </si>
  <si>
    <t xml:space="preserve">MQi GT Left body panel(Black+ Red)</t>
  </si>
  <si>
    <t xml:space="preserve">MQi GT 左车体盖（蓝色）</t>
  </si>
  <si>
    <t xml:space="preserve">MQi GT Left body panel (Blue)</t>
  </si>
  <si>
    <t xml:space="preserve">MQi GT 左车体盖（红色）</t>
  </si>
  <si>
    <t xml:space="preserve">MQi GT Left body panel (Red)</t>
  </si>
  <si>
    <t xml:space="preserve">MQi GT 左车体盖（灰色）</t>
  </si>
  <si>
    <t xml:space="preserve">MQi GT Left body panel(Grey)</t>
  </si>
  <si>
    <t xml:space="preserve">MQi GT 左车体盖（白色）</t>
  </si>
  <si>
    <t xml:space="preserve">MQi GT Left body panel (White)</t>
  </si>
  <si>
    <t xml:space="preserve">MQi GT 左车体盖（黑色）</t>
  </si>
  <si>
    <t xml:space="preserve">MQi GT Left body panel (Black)</t>
  </si>
  <si>
    <t xml:space="preserve">MQi GT 右车体盖（黑红色）</t>
  </si>
  <si>
    <t xml:space="preserve">MQi GT Right body panel(Black+ Red)</t>
  </si>
  <si>
    <t xml:space="preserve">MQi GT 右车体盖（蓝色）</t>
  </si>
  <si>
    <t xml:space="preserve">MQi GT Right body panel (Blue)</t>
  </si>
  <si>
    <t xml:space="preserve">MQi GT 右车体盖（红色）</t>
  </si>
  <si>
    <t xml:space="preserve">MQi GT Right body panel (Red)</t>
  </si>
  <si>
    <t xml:space="preserve">MQi GT 右车体盖（灰色）</t>
  </si>
  <si>
    <t xml:space="preserve">MQi GT Right body panel(Grey)</t>
  </si>
  <si>
    <t xml:space="preserve">MQi GT 右车体盖（白色）</t>
  </si>
  <si>
    <t xml:space="preserve">MQi GT Right body panel (White)</t>
  </si>
  <si>
    <t xml:space="preserve">MQi GT 右车体盖（黑色）</t>
  </si>
  <si>
    <t xml:space="preserve">MQi GT Right body panel (Black)</t>
  </si>
  <si>
    <t xml:space="preserve">12-2020</t>
  </si>
  <si>
    <t xml:space="preserve">M+ 左后扶手 取消</t>
  </si>
  <si>
    <t xml:space="preserve">M+ Seat Handle(Left) </t>
  </si>
  <si>
    <t xml:space="preserve">PA6 Black mist</t>
  </si>
  <si>
    <t xml:space="preserve">M+ 右后扶手 取消</t>
  </si>
  <si>
    <t xml:space="preserve">M+ Seat Handle(Right) </t>
  </si>
  <si>
    <t xml:space="preserve">01-2021</t>
  </si>
  <si>
    <t xml:space="preserve">M-GT 左后扶手</t>
  </si>
  <si>
    <t xml:space="preserve">M-GT Seat Handle(Left)</t>
  </si>
  <si>
    <t xml:space="preserve">M-GT 右后扶手</t>
  </si>
  <si>
    <t xml:space="preserve">M-GT Seat Handle(Right)</t>
  </si>
  <si>
    <t xml:space="preserve">M2 手把上盖(黑色)</t>
  </si>
  <si>
    <t xml:space="preserve">MQi GT Handlebar Top Cover(Black) (Black)</t>
  </si>
  <si>
    <t xml:space="preserve">MQi GT 中护板上盖（黑色）</t>
  </si>
  <si>
    <t xml:space="preserve">MQi GT Central Guard Plate Top Cover (Black)</t>
  </si>
  <si>
    <t xml:space="preserve">MQi GT 中护板上盖（蓝色）</t>
  </si>
  <si>
    <t xml:space="preserve">MQi GT Central Guard Plate Top Cover (Blue)</t>
  </si>
  <si>
    <t xml:space="preserve">MQi GT 中护板上盖（红色）</t>
  </si>
  <si>
    <t xml:space="preserve">MQi GT Central Guard Plate Top Cover (Red)</t>
  </si>
  <si>
    <t xml:space="preserve">MQi GT 中护板上盖（灰色）</t>
  </si>
  <si>
    <t xml:space="preserve">MQi GT Central Guard Plate Top Cover(Grey)</t>
  </si>
  <si>
    <t xml:space="preserve">MQi GT 中护板上盖（白色）</t>
  </si>
  <si>
    <t xml:space="preserve">MQi GT Central Guard Plate Top Cover (White)</t>
  </si>
  <si>
    <t xml:space="preserve">10-2020</t>
  </si>
  <si>
    <t xml:space="preserve">M2 手把前盖</t>
  </si>
  <si>
    <t xml:space="preserve">MQi GT Handlebar Front Cover</t>
  </si>
  <si>
    <t xml:space="preserve">PP parts</t>
  </si>
  <si>
    <t xml:space="preserve">11-2020</t>
  </si>
  <si>
    <t xml:space="preserve">PP parts，with oil cup hole</t>
  </si>
  <si>
    <t xml:space="preserve">M2 手把前小盖</t>
  </si>
  <si>
    <t xml:space="preserve">MQi GT Handlebar Front Little Cover</t>
  </si>
  <si>
    <t xml:space="preserve">MQi GT 前围装饰上盖（黑色）</t>
  </si>
  <si>
    <t xml:space="preserve">MQi GT Front Wall Top Cover (Black)</t>
  </si>
  <si>
    <t xml:space="preserve">MQi GT 前围装饰上盖（蓝色）</t>
  </si>
  <si>
    <t xml:space="preserve">MQi GT Front Wall Top Cover (Blue)</t>
  </si>
  <si>
    <t xml:space="preserve">MQi GT 前围装饰上盖（红色）</t>
  </si>
  <si>
    <t xml:space="preserve">MQi GT Front Wall Top Cover (Red)</t>
  </si>
  <si>
    <t xml:space="preserve">MQi GT 前围装饰上盖（灰色）</t>
  </si>
  <si>
    <t xml:space="preserve">MQi GT Front Wall Top Cover(Grey)</t>
  </si>
  <si>
    <t xml:space="preserve">MQi GT 前围装饰上盖（白色）</t>
  </si>
  <si>
    <t xml:space="preserve">MQi GT Front Wall Top Cover (White)</t>
  </si>
  <si>
    <t xml:space="preserve">MQi GT 前围装饰下盖（黑色咬花）</t>
  </si>
  <si>
    <t xml:space="preserve">MQi GT Front Wall bottom Cover(Black)</t>
  </si>
  <si>
    <t xml:space="preserve">MQi GT 前围装饰下盖（黑色） 取消</t>
  </si>
  <si>
    <t xml:space="preserve">MQi GT Front Wall bottom Cover(Black) </t>
  </si>
  <si>
    <t xml:space="preserve">MQi GT 前围装饰下盖（蓝色） 取消</t>
  </si>
  <si>
    <t xml:space="preserve">MQi GT Front Wall bottom Cover(Blue) </t>
  </si>
  <si>
    <t xml:space="preserve">MQi GT 前围装饰下盖（红色） 取消</t>
  </si>
  <si>
    <t xml:space="preserve">MQi GT Front Wall bottom Cover(Red) </t>
  </si>
  <si>
    <t xml:space="preserve">MQi GT 前围装饰下盖（灰色） 取消</t>
  </si>
  <si>
    <t xml:space="preserve">MQi GT Front Wall bottom Cover(Grey) </t>
  </si>
  <si>
    <t xml:space="preserve">MQi GT 前围装饰下盖（白色） 取消</t>
  </si>
  <si>
    <t xml:space="preserve">MQi GT Front Wall bottom Cover(White) </t>
  </si>
  <si>
    <t xml:space="preserve">MQi GT 前围（黑色）</t>
  </si>
  <si>
    <t xml:space="preserve">MQi GT Front Wall (Black)</t>
  </si>
  <si>
    <t xml:space="preserve">MQi GT 前围（蓝色）</t>
  </si>
  <si>
    <t xml:space="preserve">MQi GT Front Wall (Blue)</t>
  </si>
  <si>
    <t xml:space="preserve">MQi GT 前围（红色）</t>
  </si>
  <si>
    <t xml:space="preserve">MQi GT Front Wall (Red)</t>
  </si>
  <si>
    <t xml:space="preserve">MQi GT 前围（灰色）</t>
  </si>
  <si>
    <t xml:space="preserve">MQi GT Front Wall(Grey)</t>
  </si>
  <si>
    <t xml:space="preserve">MQi GT 前围（白色）</t>
  </si>
  <si>
    <t xml:space="preserve">MQi GT Front Wall (White)</t>
  </si>
  <si>
    <t xml:space="preserve">MQi GT 护腿板</t>
  </si>
  <si>
    <t xml:space="preserve">MQi GT Front Central Cover</t>
  </si>
  <si>
    <t xml:space="preserve">MQi GT 前轮罩A</t>
  </si>
  <si>
    <t xml:space="preserve">MQi GT Front Wheel Cover A</t>
  </si>
  <si>
    <t xml:space="preserve">Front Wheel cover</t>
  </si>
  <si>
    <t xml:space="preserve">MQi GT 前轮罩B</t>
  </si>
  <si>
    <t xml:space="preserve">MQi GT Front Wheel Cover B</t>
  </si>
  <si>
    <t xml:space="preserve">MQi GT 后轮罩</t>
  </si>
  <si>
    <t xml:space="preserve">MQi GT Rear Wheel Cover</t>
  </si>
  <si>
    <t xml:space="preserve">MQi GT 控制器防水盒</t>
  </si>
  <si>
    <t xml:space="preserve">MQi GT Controller Waterproof Box</t>
  </si>
  <si>
    <t xml:space="preserve">MQi GT 底护板</t>
  </si>
  <si>
    <t xml:space="preserve">MQi GT Bottom Cover</t>
  </si>
  <si>
    <t xml:space="preserve">MQi GT 后轮挡泥板</t>
  </si>
  <si>
    <t xml:space="preserve">MQi GT Rear Wheel Fender</t>
  </si>
  <si>
    <t xml:space="preserve">MQi GT 座桶</t>
  </si>
  <si>
    <t xml:space="preserve">MQi GT Battery Compartment</t>
  </si>
  <si>
    <t xml:space="preserve">MQi GT 脚踏板 取消</t>
  </si>
  <si>
    <t xml:space="preserve">MQi GT Footrest</t>
  </si>
  <si>
    <t xml:space="preserve">MGT EVO 脚踏板</t>
  </si>
  <si>
    <t xml:space="preserve">MGT EVO Footrest</t>
  </si>
  <si>
    <t xml:space="preserve">PP，雾面咬花</t>
  </si>
  <si>
    <t xml:space="preserve">MGT EVO 脚踏板堵盖</t>
  </si>
  <si>
    <t xml:space="preserve">MGT EVO pedal cap</t>
  </si>
  <si>
    <t xml:space="preserve">橡胶</t>
  </si>
  <si>
    <t xml:space="preserve">MGT EVO 电池盒盖</t>
  </si>
  <si>
    <t xml:space="preserve">battery compartment cover</t>
  </si>
  <si>
    <t xml:space="preserve">PP 雾面 咬花</t>
  </si>
  <si>
    <t xml:space="preserve">02-2022</t>
  </si>
  <si>
    <t xml:space="preserve">M-GT 脚踏板支撑板</t>
  </si>
  <si>
    <t xml:space="preserve">MQi GT Foot pedal support plate</t>
  </si>
  <si>
    <t xml:space="preserve">Q235，黑色电泳</t>
  </si>
  <si>
    <t xml:space="preserve">MQi GT 中护板</t>
  </si>
  <si>
    <t xml:space="preserve">MQi GT Central Guard Plate</t>
  </si>
  <si>
    <t xml:space="preserve">MQi GT 中护板左装饰件</t>
  </si>
  <si>
    <t xml:space="preserve">MQi GT Central Guard Plate Left decoration</t>
  </si>
  <si>
    <t xml:space="preserve">MQi GT 中护板右装饰件</t>
  </si>
  <si>
    <t xml:space="preserve">MQi GT Central Guard Plate Right decoration</t>
  </si>
  <si>
    <t xml:space="preserve">MQi GT 座桶内盖板</t>
  </si>
  <si>
    <t xml:space="preserve">MQi GT Battery Compartment Power Cord Cap</t>
  </si>
  <si>
    <t xml:space="preserve">M+ 头盔挂钩</t>
  </si>
  <si>
    <t xml:space="preserve">M+ Helmet hook</t>
  </si>
  <si>
    <t xml:space="preserve">Nylon + fiberglass</t>
  </si>
  <si>
    <t xml:space="preserve">MQi GT 鞍座组</t>
  </si>
  <si>
    <t xml:space="preserve">MQi GT Saddle assembly</t>
  </si>
  <si>
    <t xml:space="preserve">MQi GT 大功率双切接线盖 取消</t>
  </si>
  <si>
    <t xml:space="preserve">MQi GT Dual Battery Controller Cover</t>
  </si>
  <si>
    <t xml:space="preserve">MQi GT 大功率双切接线盖</t>
  </si>
  <si>
    <t xml:space="preserve">MQi GT 左车体护板</t>
  </si>
  <si>
    <t xml:space="preserve">MQi GT Left intermediate guard</t>
  </si>
  <si>
    <t xml:space="preserve">MQi GT 右车体护板</t>
  </si>
  <si>
    <t xml:space="preserve">MQi GT Right intermediate guard</t>
  </si>
  <si>
    <t xml:space="preserve">M2 手把左侧盖</t>
  </si>
  <si>
    <t xml:space="preserve">MQi GT Handlebar Left side Cover</t>
  </si>
  <si>
    <t xml:space="preserve">M2 手把右侧盖</t>
  </si>
  <si>
    <t xml:space="preserve">MQi GT Handlebar Right side Cover</t>
  </si>
  <si>
    <t xml:space="preserve">MQi GT 手把后盖</t>
  </si>
  <si>
    <t xml:space="preserve">MQi GT Handlebar Rear Cover</t>
  </si>
  <si>
    <t xml:space="preserve">MQi GT 后中心盖</t>
  </si>
  <si>
    <t xml:space="preserve">MQi GT End cap</t>
  </si>
  <si>
    <t xml:space="preserve">MQi GT 后中心上盖</t>
  </si>
  <si>
    <t xml:space="preserve">MQi GT End cap cover</t>
  </si>
  <si>
    <t xml:space="preserve">M1 外六角螺母保护帽</t>
  </si>
  <si>
    <t xml:space="preserve">M1 Hexagon Protective Cap</t>
  </si>
  <si>
    <t xml:space="preserve">16.8mm PE</t>
  </si>
  <si>
    <t xml:space="preserve">MQi GT 脚踏皮</t>
  </si>
  <si>
    <t xml:space="preserve">MQi GT Floor mat</t>
  </si>
  <si>
    <t xml:space="preserve">Ding qing rubber, anti-skid, waterproof</t>
  </si>
  <si>
    <t xml:space="preserve">MQi GT 左后视镜</t>
  </si>
  <si>
    <t xml:space="preserve">MQi GT Left rearview mirror</t>
  </si>
  <si>
    <t xml:space="preserve">MQi GT 右后视镜</t>
  </si>
  <si>
    <t xml:space="preserve">MQi GT Right rearview mirror</t>
  </si>
  <si>
    <t xml:space="preserve">M1 后尾牌</t>
  </si>
  <si>
    <t xml:space="preserve">M1 Rear NIU Plate</t>
  </si>
  <si>
    <t xml:space="preserve">[N系通用]前面板车标</t>
  </si>
  <si>
    <t xml:space="preserve">[E3/E4]Vehicle logo on the front panel</t>
  </si>
  <si>
    <t xml:space="preserve">“niu”</t>
  </si>
  <si>
    <t xml:space="preserve">GT 车体硬标</t>
  </si>
  <si>
    <t xml:space="preserve">GT Name badge</t>
  </si>
  <si>
    <t xml:space="preserve">GT</t>
  </si>
  <si>
    <t xml:space="preserve">MQi GT 车体硬标</t>
  </si>
  <si>
    <t xml:space="preserve">MQi GT Name badge</t>
  </si>
  <si>
    <t xml:space="preserve">MQi，（Red）</t>
  </si>
  <si>
    <t xml:space="preserve">M1 号码盖</t>
  </si>
  <si>
    <t xml:space="preserve">M1 Front Central Cover Cap</t>
  </si>
  <si>
    <t xml:space="preserve">N-GT CBS刹车支架</t>
  </si>
  <si>
    <t xml:space="preserve">N-GT CBS Brake assembly bracket</t>
  </si>
  <si>
    <t xml:space="preserve">MQi GT 后碟刹安装支架</t>
  </si>
  <si>
    <t xml:space="preserve">MQi GT Rear Rear brake bracket</t>
  </si>
  <si>
    <t xml:space="preserve">MQi GT 座桶托支架</t>
  </si>
  <si>
    <t xml:space="preserve">MQi GT Helmet Bracket</t>
  </si>
  <si>
    <t xml:space="preserve">MQi GT 电池防盗支架</t>
  </si>
  <si>
    <t xml:space="preserve">MQi GT Battery  anti-theft Bracket</t>
  </si>
  <si>
    <t xml:space="preserve">Ω型夹锁型扎带</t>
  </si>
  <si>
    <t xml:space="preserve">Ω Clamping type tie tape</t>
  </si>
  <si>
    <t xml:space="preserve">152*3.5mm-Ø11</t>
  </si>
  <si>
    <t xml:space="preserve">N-GT 扎带座</t>
  </si>
  <si>
    <t xml:space="preserve">MQi GT Clamping tape base</t>
  </si>
  <si>
    <t xml:space="preserve">φ6mm，9mm</t>
  </si>
  <si>
    <t xml:space="preserve">N-GT 扎带</t>
  </si>
  <si>
    <t xml:space="preserve">MQi GT Clamping tape</t>
  </si>
  <si>
    <t xml:space="preserve">7.5*230mm</t>
  </si>
  <si>
    <t xml:space="preserve">[N系通用]塑料膨胀卡扣</t>
  </si>
  <si>
    <t xml:space="preserve">[E3/E4]Plastic expansion clip</t>
  </si>
  <si>
    <t xml:space="preserve">Ø7x15 (black)</t>
  </si>
  <si>
    <t xml:space="preserve">[N系通用]六角法兰面螺栓</t>
  </si>
  <si>
    <t xml:space="preserve">[E3/E4]Hexagon flange bolt</t>
  </si>
  <si>
    <t xml:space="preserve">M6x12 (black)</t>
  </si>
  <si>
    <t xml:space="preserve">六角法兰面螺栓</t>
  </si>
  <si>
    <t xml:space="preserve">Hexagon Flange Bolt</t>
  </si>
  <si>
    <t xml:space="preserve">M6*16 Black</t>
  </si>
  <si>
    <t xml:space="preserve">M6x16 (black)</t>
  </si>
  <si>
    <t xml:space="preserve">M5 (Color zinc)</t>
  </si>
  <si>
    <t xml:space="preserve">M1 Central Stand Hexagon Flange bolt</t>
  </si>
  <si>
    <t xml:space="preserve">M8*20 (black)</t>
  </si>
  <si>
    <t xml:space="preserve">[N系通用]十字槽盘头螺栓</t>
  </si>
  <si>
    <t xml:space="preserve">[E3/E4]Cross recessed pan head bolt</t>
  </si>
  <si>
    <t xml:space="preserve">M4*16</t>
  </si>
  <si>
    <t xml:space="preserve">十字槽盘头螺栓</t>
  </si>
  <si>
    <t xml:space="preserve">Cross Recessed Pan Head Bolt</t>
  </si>
  <si>
    <t xml:space="preserve">ST4.2x10 (black)</t>
  </si>
  <si>
    <t xml:space="preserve">M5*16</t>
  </si>
  <si>
    <t xml:space="preserve">[通用件]十字槽盘头螺栓</t>
  </si>
  <si>
    <t xml:space="preserve">M5*25</t>
  </si>
  <si>
    <t xml:space="preserve">十字槽大盘头螺栓</t>
  </si>
  <si>
    <t xml:space="preserve">Cross Recessed Large Pan Head Bolt</t>
  </si>
  <si>
    <t xml:space="preserve">M6*16</t>
  </si>
  <si>
    <t xml:space="preserve">十字槽中盘头螺栓</t>
  </si>
  <si>
    <t xml:space="preserve">Cross Recessed Medium Pan Head Bolt</t>
  </si>
  <si>
    <t xml:space="preserve">M8x20 (army green)</t>
  </si>
  <si>
    <t xml:space="preserve">[N系通用]十字槽中盘头螺栓</t>
  </si>
  <si>
    <t xml:space="preserve">[E3/E4]Cross recessed medium pan head bolt</t>
  </si>
  <si>
    <t xml:space="preserve">Army green M6*16</t>
  </si>
  <si>
    <t xml:space="preserve">M6*25   black</t>
  </si>
  <si>
    <t xml:space="preserve">M5*20（M1）</t>
  </si>
  <si>
    <t xml:space="preserve">M8*12，(black)</t>
  </si>
  <si>
    <t xml:space="preserve">Hexagon flange bolt</t>
  </si>
  <si>
    <t xml:space="preserve">M6*35 black zinc，M+ footrest</t>
  </si>
  <si>
    <t xml:space="preserve">M5*12  with flat gasket  Φ10mm black</t>
  </si>
  <si>
    <t xml:space="preserve">六角法兰螺栓</t>
  </si>
  <si>
    <t xml:space="preserve">M10*1.25*40，黑，耐落处理180°带固态螺纹胶</t>
  </si>
  <si>
    <t xml:space="preserve">圆柱头内六角螺栓</t>
  </si>
  <si>
    <t xml:space="preserve">Hexagon socket bolt with cylindrical head</t>
  </si>
  <si>
    <t xml:space="preserve">M6*12</t>
  </si>
  <si>
    <t xml:space="preserve">[N系通用]六角螺母</t>
  </si>
  <si>
    <t xml:space="preserve">[E3/E4]Hexagon nut</t>
  </si>
  <si>
    <t xml:space="preserve">M4 (black)</t>
  </si>
  <si>
    <t xml:space="preserve">六角法兰面螺母</t>
  </si>
  <si>
    <t xml:space="preserve">Hexagon Flange Nut</t>
  </si>
  <si>
    <t xml:space="preserve">M6 Black</t>
  </si>
  <si>
    <t xml:space="preserve">六角法兰自锁螺母</t>
  </si>
  <si>
    <t xml:space="preserve">Hexagon Flange Self-locking Nut</t>
  </si>
  <si>
    <t xml:space="preserve">M3 (black)</t>
  </si>
  <si>
    <t xml:space="preserve">全金属嵌件六角锁紧螺母</t>
  </si>
  <si>
    <t xml:space="preserve">Hexagon Locking Nut</t>
  </si>
  <si>
    <t xml:space="preserve">5 (black)</t>
  </si>
  <si>
    <t xml:space="preserve">2 (Color zinc)</t>
  </si>
  <si>
    <t xml:space="preserve">内六角花形盘头防盗螺钉</t>
  </si>
  <si>
    <t xml:space="preserve">Hexagonal flower shaped head anti-theft screw</t>
  </si>
  <si>
    <t xml:space="preserve">M6*20 black zinc</t>
  </si>
  <si>
    <t xml:space="preserve">十字槽中盘头螺钉</t>
  </si>
  <si>
    <t xml:space="preserve">Cross Recessed Medium Pan Head Screw</t>
  </si>
  <si>
    <t xml:space="preserve">尼龙垫片</t>
  </si>
  <si>
    <t xml:space="preserve">Nylon spacer</t>
  </si>
  <si>
    <t xml:space="preserve">φ12*φ6.6*1.6mm，black</t>
  </si>
  <si>
    <t xml:space="preserve">[N系通用]弹簧垫片  6</t>
  </si>
  <si>
    <t xml:space="preserve">[E3/E4]Spring washer 6</t>
  </si>
  <si>
    <t xml:space="preserve">6 (black)</t>
  </si>
  <si>
    <t xml:space="preserve">十字槽盘头自攻螺钉</t>
  </si>
  <si>
    <t xml:space="preserve">Cross Recessed Pan Head Tapping Screw</t>
  </si>
  <si>
    <t xml:space="preserve">ST4.2*10，Black</t>
  </si>
  <si>
    <t xml:space="preserve">ST4.8x16 (black)</t>
  </si>
  <si>
    <t xml:space="preserve">M6x12</t>
  </si>
  <si>
    <t xml:space="preserve">十字槽自攻螺钉</t>
  </si>
  <si>
    <t xml:space="preserve">Cross recessed pan head tapping screw</t>
  </si>
  <si>
    <t xml:space="preserve">ST2.9*19</t>
  </si>
  <si>
    <t xml:space="preserve">自攻卡片</t>
  </si>
  <si>
    <t xml:space="preserve">Tapping clip plate</t>
  </si>
  <si>
    <t xml:space="preserve">ST4.8x12 (black)</t>
  </si>
  <si>
    <t xml:space="preserve">锁紧块</t>
  </si>
  <si>
    <t xml:space="preserve">Locking block</t>
  </si>
  <si>
    <t xml:space="preserve">Non-standard part  Color zinc</t>
  </si>
  <si>
    <t xml:space="preserve">M10*45*1.25 Black</t>
  </si>
  <si>
    <t xml:space="preserve">MQi GT 电池包总成（功率版）</t>
  </si>
  <si>
    <t xml:space="preserve">MQi GT  EVE 48V31Ah Battery Pack</t>
  </si>
  <si>
    <t xml:space="preserve">18650 2600mAh，50A，48V31Ah</t>
  </si>
  <si>
    <t xml:space="preserve">M-GT 电池包总成（功率版）811</t>
  </si>
  <si>
    <t xml:space="preserve">MQi GT FE 48V31Ah Battery Pack</t>
  </si>
  <si>
    <t xml:space="preserve">远东18650 2600mAh 811掺锰，48V31Ah，派智</t>
  </si>
  <si>
    <t xml:space="preserve">[N1SP专用]双弹簧</t>
  </si>
  <si>
    <t xml:space="preserve">[E4]Double spring</t>
  </si>
  <si>
    <t xml:space="preserve">气门嘴(前后)</t>
  </si>
  <si>
    <t xml:space="preserve">Tyre Valve</t>
  </si>
  <si>
    <t xml:space="preserve">Including the valve cap, tubeless bent valve PVR70</t>
  </si>
  <si>
    <t xml:space="preserve">M-GT 电池BMS（功率板) 取消</t>
  </si>
  <si>
    <t xml:space="preserve">BMS of MQi GT Battery</t>
  </si>
  <si>
    <t xml:space="preserve">available for 48V31Ah or 48V42Ah</t>
  </si>
  <si>
    <t xml:space="preserve">M-GT 电池BMS（48V31Ah)</t>
  </si>
  <si>
    <t xml:space="preserve">BMS of MQi GT Battery 48V31Ah</t>
  </si>
  <si>
    <t xml:space="preserve">M-GT 电池BMS（48V42Ah)</t>
  </si>
  <si>
    <t xml:space="preserve">BMS of MQi GT Battery 48V42Ah</t>
  </si>
  <si>
    <t xml:space="preserve">MGT 方向柱</t>
  </si>
  <si>
    <t xml:space="preserve">Steering column（without shock absorber）</t>
  </si>
  <si>
    <t xml:space="preserve">keyhole height 204mm, through-hole height 323mm</t>
  </si>
  <si>
    <t xml:space="preserve">MGT 前减震（左）</t>
  </si>
  <si>
    <t xml:space="preserve">front shock absorbers left</t>
  </si>
  <si>
    <t xml:space="preserve">Opening at the central of shock absorber 122mm, K1=6.35N/mm K2=10.5N/mm</t>
  </si>
  <si>
    <t xml:space="preserve">MGT 前减震（右）</t>
  </si>
  <si>
    <t xml:space="preserve">front shock absorbers right</t>
  </si>
  <si>
    <t xml:space="preserve">M-GT 前碟刹支架</t>
  </si>
  <si>
    <t xml:space="preserve">M-GT Brake assembly bracket</t>
  </si>
  <si>
    <t xml:space="preserve">M-GT 前碟刹主泵</t>
  </si>
  <si>
    <t xml:space="preserve">M-GT Front Disc Brake Main Pump</t>
  </si>
  <si>
    <t xml:space="preserve">M-GT 后碟刹主泵</t>
  </si>
  <si>
    <t xml:space="preserve">M-GT Rear Disc Brake Main Pump</t>
  </si>
  <si>
    <t xml:space="preserve">M-GT 前碟刹主泵油管</t>
  </si>
  <si>
    <t xml:space="preserve">M-GT Front Disc Brake fluid tube 1</t>
  </si>
  <si>
    <t xml:space="preserve">M-GT 后碟刹主泵油管</t>
  </si>
  <si>
    <t xml:space="preserve">M-GT Rear Disc Brak fluid tube 2</t>
  </si>
  <si>
    <t xml:space="preserve">M-GT 前碟刹下泵油管</t>
  </si>
  <si>
    <t xml:space="preserve">M-GT Rear Disc Brak fluid tube 3</t>
  </si>
  <si>
    <t xml:space="preserve">M-GT 后碟刹下泵油管</t>
  </si>
  <si>
    <t xml:space="preserve">M-GT Rear Disc Brak fluid tube 4</t>
  </si>
  <si>
    <t xml:space="preserve">N-GT前碟刹下泵</t>
  </si>
  <si>
    <t xml:space="preserve">N-GT Front Disc Brake lower Pump</t>
  </si>
  <si>
    <t xml:space="preserve">N-GT后碟刹下泵</t>
  </si>
  <si>
    <t xml:space="preserve">N-GT Rear Disc Brak lower Pump</t>
  </si>
  <si>
    <t xml:space="preserve">[N系通用]后碟刹手柄</t>
  </si>
  <si>
    <t xml:space="preserve">[E3/E4]N1S Rear disc brake lever</t>
  </si>
  <si>
    <t xml:space="preserve">158.6mm</t>
  </si>
  <si>
    <t xml:space="preserve">[N系通用]前碟刹手柄</t>
  </si>
  <si>
    <t xml:space="preserve">[E3/E4]N1S Front disc brake lever</t>
  </si>
  <si>
    <t xml:space="preserve">[N系通用]前碟刹断电开关</t>
  </si>
  <si>
    <t xml:space="preserve">[E3/E4]Front brake switch</t>
  </si>
  <si>
    <t xml:space="preserve">[N系通用]后碟刹断电开关</t>
  </si>
  <si>
    <t xml:space="preserve">[E3/E4]Rear brake switch</t>
  </si>
  <si>
    <t xml:space="preserve">MGT 中控外置天线</t>
  </si>
  <si>
    <t xml:space="preserve">ECU external antenna</t>
  </si>
  <si>
    <t xml:space="preserve">座桶充电线</t>
  </si>
  <si>
    <t xml:space="preserve">Seat barrel charging cable</t>
  </si>
  <si>
    <t xml:space="preserve">U/M+</t>
  </si>
  <si>
    <t xml:space="preserve">N1SP 前轮霍尔传感器</t>
  </si>
  <si>
    <t xml:space="preserve">[E4]Front Wheel Hall Sensor</t>
  </si>
  <si>
    <t xml:space="preserve">N-GT前碟刹下泵制动片</t>
  </si>
  <si>
    <t xml:space="preserve">N-GT Front Disc Brake lower Pump Brake Pad</t>
  </si>
  <si>
    <t xml:space="preserve">N-GT后碟刹制动片</t>
  </si>
  <si>
    <t xml:space="preserve">N-GT Rear Disc Brak Brake Pad</t>
  </si>
  <si>
    <t xml:space="preserve">M-GT 保险杠支架</t>
  </si>
  <si>
    <t xml:space="preserve">bumper bracket</t>
  </si>
  <si>
    <t xml:space="preserve">M-GT 电池包总成（功率版）</t>
  </si>
  <si>
    <t xml:space="preserve">MQi GT  Panasonic 48V42Ah Battery Pack</t>
  </si>
  <si>
    <t xml:space="preserve">Panasonic NCR18650GA 3500mAh，50A，48V42Ah</t>
  </si>
  <si>
    <t xml:space="preserve">M-GT 风扇支架</t>
  </si>
  <si>
    <t xml:space="preserve">fan bracket</t>
  </si>
  <si>
    <t xml:space="preserve">Q235, electrophoresis，black</t>
  </si>
  <si>
    <t xml:space="preserve">M-GT 风扇控制器支架</t>
  </si>
  <si>
    <t xml:space="preserve">Fan controller bracket</t>
  </si>
  <si>
    <t xml:space="preserve">Cross recessed pan head bolt</t>
  </si>
  <si>
    <t xml:space="preserve">M4*35，Zinc nickel alloy</t>
  </si>
  <si>
    <t xml:space="preserve">05-2016</t>
  </si>
  <si>
    <t xml:space="preserve">H2 智能诊断设备</t>
  </si>
  <si>
    <t xml:space="preserve">H2 Handheld diagnostic device</t>
  </si>
  <si>
    <t xml:space="preserve">H2 host + data converter</t>
  </si>
  <si>
    <t xml:space="preserve">03-2022</t>
  </si>
  <si>
    <t xml:space="preserve">OBD转接线</t>
  </si>
  <si>
    <t xml:space="preserve">OBD Port Connector for MGT EVO and R</t>
  </si>
  <si>
    <t xml:space="preserve">05-2022</t>
  </si>
  <si>
    <t xml:space="preserve">H2C 数据转换器</t>
  </si>
  <si>
    <t xml:space="preserve">H2 Data Adapter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</si>
</sst>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31">
    <font>
      <sz val="10"/>
      <color rgb="FF000000"/>
      <name val="Arial"/>
      <family val="0"/>
      <charset val="134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color rgb="FF000000"/>
      <name val="Arial"/>
      <family val="2"/>
      <charset val="1"/>
    </font>
    <font>
      <b val="true"/>
      <sz val="16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15"/>
      <color rgb="FFFEFEFE"/>
      <name val="Arial"/>
      <family val="2"/>
      <charset val="1"/>
    </font>
    <font>
      <b val="true"/>
      <sz val="12"/>
      <color rgb="FF0D0D0D"/>
      <name val="宋体"/>
      <family val="3"/>
      <charset val="134"/>
    </font>
    <font>
      <b val="true"/>
      <sz val="12"/>
      <color rgb="FF0D0D0D"/>
      <name val="Arial"/>
      <family val="2"/>
      <charset val="1"/>
    </font>
    <font>
      <sz val="12"/>
      <color rgb="FF0D0D0D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  <charset val="1"/>
    </font>
    <font>
      <sz val="10"/>
      <color rgb="FF0D0D0D"/>
      <name val="Arial"/>
      <family val="2"/>
      <charset val="1"/>
    </font>
    <font>
      <sz val="12"/>
      <color rgb="FFFF0000"/>
      <name val="Arial"/>
      <family val="2"/>
      <charset val="1"/>
    </font>
    <font>
      <sz val="12"/>
      <color rgb="FFFF0000"/>
      <name val="华文宋体"/>
      <family val="3"/>
      <charset val="134"/>
    </font>
    <font>
      <sz val="10"/>
      <color rgb="FFFF0000"/>
      <name val="Arial"/>
      <family val="2"/>
      <charset val="1"/>
    </font>
    <font>
      <sz val="12"/>
      <color rgb="FF000000"/>
      <name val="宋体"/>
      <family val="3"/>
      <charset val="134"/>
    </font>
    <font>
      <sz val="12"/>
      <color rgb="FF0432FF"/>
      <name val="Arial"/>
      <family val="2"/>
      <charset val="1"/>
    </font>
    <font>
      <sz val="12"/>
      <color rgb="FF000000"/>
      <name val="Arial"/>
      <family val="2"/>
      <charset val="1"/>
    </font>
    <font>
      <b val="true"/>
      <sz val="12"/>
      <color rgb="FFFF0000"/>
      <name val="Arial"/>
      <family val="2"/>
      <charset val="1"/>
    </font>
    <font>
      <sz val="12"/>
      <color rgb="FF0D0D0D"/>
      <name val="华文宋体"/>
      <family val="3"/>
      <charset val="134"/>
    </font>
    <font>
      <b val="true"/>
      <sz val="15"/>
      <color rgb="FFFFFFFF"/>
      <name val="Arial"/>
      <family val="2"/>
      <charset val="1"/>
    </font>
    <font>
      <b val="true"/>
      <sz val="15"/>
      <color rgb="FF0000FF"/>
      <name val="Arial"/>
      <family val="2"/>
      <charset val="1"/>
    </font>
    <font>
      <b val="true"/>
      <sz val="12"/>
      <name val="华文宋体"/>
      <family val="3"/>
      <charset val="134"/>
    </font>
    <font>
      <b val="true"/>
      <sz val="12"/>
      <name val="Arial"/>
      <family val="2"/>
      <charset val="1"/>
    </font>
    <font>
      <sz val="14"/>
      <name val="Arial"/>
      <family val="2"/>
      <charset val="1"/>
    </font>
    <font>
      <sz val="11"/>
      <color rgb="FF000000"/>
      <name val="微软雅黑"/>
      <family val="2"/>
      <charset val="134"/>
    </font>
    <font>
      <strike val="true"/>
      <sz val="11"/>
      <color rgb="FF0432FF"/>
      <name val="微软雅黑"/>
      <family val="2"/>
      <charset val="134"/>
    </font>
    <font>
      <strike val="true"/>
      <sz val="10"/>
      <color rgb="FF0432FF"/>
      <name val="Arial"/>
      <family val="2"/>
      <charset val="1"/>
    </font>
    <font>
      <sz val="12"/>
      <color rgb="FF000000"/>
      <name val="微软雅黑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EFEFE"/>
      </patternFill>
    </fill>
    <fill>
      <patternFill patternType="solid">
        <fgColor rgb="FFFF2600"/>
        <bgColor rgb="FFFF2D21"/>
      </patternFill>
    </fill>
    <fill>
      <patternFill patternType="solid">
        <fgColor rgb="FF92C3DF"/>
        <bgColor rgb="FFCACACA"/>
      </patternFill>
    </fill>
    <fill>
      <patternFill patternType="solid">
        <fgColor rgb="FFDBEBF4"/>
        <bgColor rgb="FFEDEDED"/>
      </patternFill>
    </fill>
    <fill>
      <patternFill patternType="solid">
        <fgColor rgb="FFFF0000"/>
        <bgColor rgb="FFFF2600"/>
      </patternFill>
    </fill>
    <fill>
      <patternFill patternType="solid">
        <fgColor rgb="FF808080"/>
        <bgColor rgb="FF969696"/>
      </patternFill>
    </fill>
  </fills>
  <borders count="25">
    <border diagonalUp="false" diagonalDown="false">
      <left/>
      <right/>
      <top/>
      <bottom/>
      <diagonal/>
    </border>
    <border diagonalUp="false" diagonalDown="false">
      <left/>
      <right/>
      <top style="thick">
        <color rgb="FFFEFEFE"/>
      </top>
      <bottom/>
      <diagonal/>
    </border>
    <border diagonalUp="false" diagonalDown="false">
      <left style="thin">
        <color rgb="FFFFFFFF"/>
      </left>
      <right/>
      <top style="thick">
        <color rgb="FFFEFEFE"/>
      </top>
      <bottom/>
      <diagonal/>
    </border>
    <border diagonalUp="false" diagonalDown="false">
      <left style="thin">
        <color rgb="FFFFFFFF"/>
      </left>
      <right style="thin">
        <color rgb="FFFFFFFF"/>
      </right>
      <top style="thick">
        <color rgb="FFFEFEFE"/>
      </top>
      <bottom/>
      <diagonal/>
    </border>
    <border diagonalUp="false" diagonalDown="false"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 diagonalUp="false" diagonalDown="false">
      <left/>
      <right/>
      <top style="thick">
        <color rgb="FFFF2600"/>
      </top>
      <bottom/>
      <diagonal/>
    </border>
    <border diagonalUp="false" diagonalDown="false">
      <left/>
      <right/>
      <top style="thick">
        <color rgb="FFFF2D21"/>
      </top>
      <bottom/>
      <diagonal/>
    </border>
    <border diagonalUp="false" diagonalDown="false"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 diagonalUp="false" diagonalDown="false">
      <left style="thin">
        <color rgb="FFFF2D21"/>
      </left>
      <right style="thin">
        <color rgb="FFFF2D21"/>
      </right>
      <top/>
      <bottom/>
      <diagonal/>
    </border>
    <border diagonalUp="false" diagonalDown="false"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 diagonalUp="false" diagonalDown="false">
      <left style="thin">
        <color rgb="FFEEF3F4"/>
      </left>
      <right/>
      <top style="thin">
        <color rgb="FFEEF3F4"/>
      </top>
      <bottom/>
      <diagonal/>
    </border>
    <border diagonalUp="false" diagonalDown="false">
      <left/>
      <right/>
      <top style="thin">
        <color rgb="FFEEF3F4"/>
      </top>
      <bottom/>
      <diagonal/>
    </border>
    <border diagonalUp="false" diagonalDown="false">
      <left/>
      <right style="thin">
        <color rgb="FFEEF3F4"/>
      </right>
      <top style="thin">
        <color rgb="FFEEF3F4"/>
      </top>
      <bottom/>
      <diagonal/>
    </border>
    <border diagonalUp="false" diagonalDown="false">
      <left style="thin">
        <color rgb="FFEEF3F4"/>
      </left>
      <right style="thin">
        <color rgb="FFEEF3F4"/>
      </right>
      <top/>
      <bottom/>
      <diagonal/>
    </border>
    <border diagonalUp="false" diagonalDown="false">
      <left style="thin">
        <color rgb="FFEEF3F4"/>
      </left>
      <right/>
      <top style="thick">
        <color rgb="FFD5D5D5"/>
      </top>
      <bottom/>
      <diagonal/>
    </border>
    <border diagonalUp="false" diagonalDown="false">
      <left/>
      <right/>
      <top style="thick">
        <color rgb="FFD5D5D5"/>
      </top>
      <bottom/>
      <diagonal/>
    </border>
    <border diagonalUp="false" diagonalDown="false">
      <left/>
      <right style="thin">
        <color rgb="FFEEF3F4"/>
      </right>
      <top style="thick">
        <color rgb="FFD5D5D5"/>
      </top>
      <bottom/>
      <diagonal/>
    </border>
    <border diagonalUp="false" diagonalDown="false">
      <left style="thin">
        <color rgb="FFEEF3F4"/>
      </left>
      <right/>
      <top/>
      <bottom/>
      <diagonal/>
    </border>
    <border diagonalUp="false" diagonalDown="false">
      <left/>
      <right style="thin">
        <color rgb="FFEEF3F4"/>
      </right>
      <top/>
      <bottom/>
      <diagonal/>
    </border>
    <border diagonalUp="false" diagonalDown="false">
      <left style="thin">
        <color rgb="FFEEF3F4"/>
      </left>
      <right/>
      <top/>
      <bottom style="thin">
        <color rgb="FFEEF3F4"/>
      </bottom>
      <diagonal/>
    </border>
    <border diagonalUp="false" diagonalDown="false">
      <left/>
      <right/>
      <top/>
      <bottom style="thin">
        <color rgb="FFEEF3F4"/>
      </bottom>
      <diagonal/>
    </border>
    <border diagonalUp="false" diagonalDown="false">
      <left/>
      <right style="thin">
        <color rgb="FFEEF3F4"/>
      </right>
      <top/>
      <bottom style="thin">
        <color rgb="FFEEF3F4"/>
      </bottom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top" textRotation="0" wrapText="true" indent="0" shrinkToFit="false"/>
    </xf>
  </cellStyleXfs>
  <cellXfs count="101">
    <xf numFmtId="164" fontId="0" fillId="0" borderId="0" xfId="0" applyFont="false" applyBorder="false" applyAlignment="false" applyProtection="false">
      <alignment horizontal="general" vertical="top" textRotation="0" wrapText="tru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5" fillId="2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2" borderId="0" xfId="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4" fontId="6" fillId="2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4" fontId="5" fillId="2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7" fillId="3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8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2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8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11" fillId="5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4" fontId="10" fillId="5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4" fontId="14" fillId="5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4" fontId="10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2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2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" fillId="2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5" fillId="2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7" fillId="3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2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5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8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8" xfId="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10" fillId="5" borderId="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7" fillId="2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2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4" fontId="11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4" fontId="14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2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5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5" fontId="15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5" borderId="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5" borderId="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4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4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5" fontId="19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0" fillId="5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1" fillId="5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5" fontId="5" fillId="0" borderId="1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5" fillId="0" borderId="11" xfId="20" applyFont="true" applyBorder="true" applyAlignment="true" applyProtection="true">
      <alignment horizontal="right" vertical="top" textRotation="0" wrapText="true" indent="0" shrinkToFit="false"/>
      <protection locked="true" hidden="false"/>
    </xf>
    <xf numFmtId="164" fontId="6" fillId="0" borderId="11" xfId="2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5" fontId="5" fillId="0" borderId="12" xfId="2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22" fillId="6" borderId="13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23" fillId="0" borderId="13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8" fillId="4" borderId="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4" xfId="2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10" fillId="0" borderId="0" xfId="2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10" fillId="0" borderId="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4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15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16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17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18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19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20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4" fillId="0" borderId="21" xfId="20" applyFont="false" applyBorder="true" applyAlignment="false" applyProtection="true">
      <alignment horizontal="general" vertical="top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4" fillId="7" borderId="2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7" borderId="2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4" fillId="7" borderId="2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4" fillId="7" borderId="2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24" fillId="7" borderId="2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6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true" applyAlignment="false" applyProtection="true">
      <alignment horizontal="general" vertical="top" textRotation="0" wrapText="true" indent="0" shrinkToFit="false"/>
      <protection locked="true" hidden="false"/>
    </xf>
    <xf numFmtId="164" fontId="30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常规 2" xfId="20"/>
  </cellStyles>
  <dxfs count="2162"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  <dxf>
      <fill>
        <patternFill>
          <bgColor rgb="FFEDEDED"/>
        </patternFill>
      </fill>
    </dxf>
    <dxf>
      <fill>
        <patternFill>
          <bgColor rgb="FFCACACA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ACACA"/>
      <rgbColor rgb="FF808080"/>
      <rgbColor rgb="FF9999FF"/>
      <rgbColor rgb="FF993366"/>
      <rgbColor rgb="FFFEFEFE"/>
      <rgbColor rgb="FFDBEBF4"/>
      <rgbColor rgb="FF660066"/>
      <rgbColor rgb="FFFF8080"/>
      <rgbColor rgb="FF0066CC"/>
      <rgbColor rgb="FFD5D5D5"/>
      <rgbColor rgb="FF000080"/>
      <rgbColor rgb="FFFF00FF"/>
      <rgbColor rgb="FFFFFF00"/>
      <rgbColor rgb="FF00FFFF"/>
      <rgbColor rgb="FF800080"/>
      <rgbColor rgb="FF800000"/>
      <rgbColor rgb="FF008080"/>
      <rgbColor rgb="FF0432FF"/>
      <rgbColor rgb="FF00B0F0"/>
      <rgbColor rgb="FFEEF3F4"/>
      <rgbColor rgb="FFEDEDED"/>
      <rgbColor rgb="FFFFFF99"/>
      <rgbColor rgb="FF92C3D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2D21"/>
      <rgbColor rgb="FF666699"/>
      <rgbColor rgb="FF969696"/>
      <rgbColor rgb="FF003366"/>
      <rgbColor rgb="FF339966"/>
      <rgbColor rgb="FF0D0D0D"/>
      <rgbColor rgb="FF333300"/>
      <rgbColor rgb="FFFF26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3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4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6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7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8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9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20.jpe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21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22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23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7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8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1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448200</xdr:colOff>
      <xdr:row>2</xdr:row>
      <xdr:rowOff>448200</xdr:rowOff>
    </xdr:from>
    <xdr:to>
      <xdr:col>7</xdr:col>
      <xdr:colOff>95400</xdr:colOff>
      <xdr:row>3</xdr:row>
      <xdr:rowOff>2520</xdr:rowOff>
    </xdr:to>
    <xdr:pic>
      <xdr:nvPicPr>
        <xdr:cNvPr id="0" name="图片 1" descr=""/>
        <xdr:cNvPicPr/>
      </xdr:nvPicPr>
      <xdr:blipFill>
        <a:blip r:embed="rId1"/>
        <a:stretch/>
      </xdr:blipFill>
      <xdr:spPr>
        <a:xfrm>
          <a:off x="2141640" y="1043640"/>
          <a:ext cx="11087280" cy="4754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771480</xdr:colOff>
      <xdr:row>1</xdr:row>
      <xdr:rowOff>216000</xdr:rowOff>
    </xdr:from>
    <xdr:to>
      <xdr:col>7</xdr:col>
      <xdr:colOff>151920</xdr:colOff>
      <xdr:row>2</xdr:row>
      <xdr:rowOff>5175000</xdr:rowOff>
    </xdr:to>
    <xdr:pic>
      <xdr:nvPicPr>
        <xdr:cNvPr id="11" name="图片 1" descr=""/>
        <xdr:cNvPicPr/>
      </xdr:nvPicPr>
      <xdr:blipFill>
        <a:blip r:embed="rId1"/>
        <a:stretch/>
      </xdr:blipFill>
      <xdr:spPr>
        <a:xfrm>
          <a:off x="1214640" y="558720"/>
          <a:ext cx="15154920" cy="52117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196920</xdr:colOff>
      <xdr:row>2</xdr:row>
      <xdr:rowOff>20880</xdr:rowOff>
    </xdr:from>
    <xdr:to>
      <xdr:col>5</xdr:col>
      <xdr:colOff>1992240</xdr:colOff>
      <xdr:row>2</xdr:row>
      <xdr:rowOff>5101920</xdr:rowOff>
    </xdr:to>
    <xdr:pic>
      <xdr:nvPicPr>
        <xdr:cNvPr id="12" name="图片 1" descr=""/>
        <xdr:cNvPicPr/>
      </xdr:nvPicPr>
      <xdr:blipFill>
        <a:blip r:embed="rId1"/>
        <a:stretch/>
      </xdr:blipFill>
      <xdr:spPr>
        <a:xfrm>
          <a:off x="640080" y="616320"/>
          <a:ext cx="10443240" cy="50810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104760</xdr:colOff>
      <xdr:row>2</xdr:row>
      <xdr:rowOff>50760</xdr:rowOff>
    </xdr:from>
    <xdr:to>
      <xdr:col>6</xdr:col>
      <xdr:colOff>288360</xdr:colOff>
      <xdr:row>2</xdr:row>
      <xdr:rowOff>4937400</xdr:rowOff>
    </xdr:to>
    <xdr:pic>
      <xdr:nvPicPr>
        <xdr:cNvPr id="13" name="图片 1" descr=""/>
        <xdr:cNvPicPr/>
      </xdr:nvPicPr>
      <xdr:blipFill>
        <a:blip r:embed="rId1"/>
        <a:stretch/>
      </xdr:blipFill>
      <xdr:spPr>
        <a:xfrm>
          <a:off x="547920" y="646200"/>
          <a:ext cx="10564560" cy="48866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134640</xdr:colOff>
      <xdr:row>2</xdr:row>
      <xdr:rowOff>18360</xdr:rowOff>
    </xdr:from>
    <xdr:to>
      <xdr:col>7</xdr:col>
      <xdr:colOff>176400</xdr:colOff>
      <xdr:row>2</xdr:row>
      <xdr:rowOff>5131080</xdr:rowOff>
    </xdr:to>
    <xdr:pic>
      <xdr:nvPicPr>
        <xdr:cNvPr id="14" name="图片 1" descr=""/>
        <xdr:cNvPicPr/>
      </xdr:nvPicPr>
      <xdr:blipFill>
        <a:blip r:embed="rId1"/>
        <a:stretch/>
      </xdr:blipFill>
      <xdr:spPr>
        <a:xfrm>
          <a:off x="3641400" y="613800"/>
          <a:ext cx="9929520" cy="5112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2382480</xdr:colOff>
      <xdr:row>2</xdr:row>
      <xdr:rowOff>507960</xdr:rowOff>
    </xdr:from>
    <xdr:to>
      <xdr:col>8</xdr:col>
      <xdr:colOff>516240</xdr:colOff>
      <xdr:row>2</xdr:row>
      <xdr:rowOff>3247200</xdr:rowOff>
    </xdr:to>
    <xdr:pic>
      <xdr:nvPicPr>
        <xdr:cNvPr id="15" name="图片 3" descr=""/>
        <xdr:cNvPicPr/>
      </xdr:nvPicPr>
      <xdr:blipFill>
        <a:blip r:embed="rId2"/>
        <a:stretch/>
      </xdr:blipFill>
      <xdr:spPr>
        <a:xfrm>
          <a:off x="11040480" y="1103400"/>
          <a:ext cx="3907800" cy="2739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49680</xdr:colOff>
      <xdr:row>2</xdr:row>
      <xdr:rowOff>36360</xdr:rowOff>
    </xdr:from>
    <xdr:to>
      <xdr:col>6</xdr:col>
      <xdr:colOff>719280</xdr:colOff>
      <xdr:row>2</xdr:row>
      <xdr:rowOff>5063400</xdr:rowOff>
    </xdr:to>
    <xdr:pic>
      <xdr:nvPicPr>
        <xdr:cNvPr id="16" name="图片 1" descr=""/>
        <xdr:cNvPicPr/>
      </xdr:nvPicPr>
      <xdr:blipFill>
        <a:blip r:embed="rId1"/>
        <a:stretch/>
      </xdr:blipFill>
      <xdr:spPr>
        <a:xfrm>
          <a:off x="1601280" y="631800"/>
          <a:ext cx="9115920" cy="50270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1642680</xdr:colOff>
      <xdr:row>2</xdr:row>
      <xdr:rowOff>63000</xdr:rowOff>
    </xdr:from>
    <xdr:to>
      <xdr:col>6</xdr:col>
      <xdr:colOff>710640</xdr:colOff>
      <xdr:row>2</xdr:row>
      <xdr:rowOff>5174280</xdr:rowOff>
    </xdr:to>
    <xdr:pic>
      <xdr:nvPicPr>
        <xdr:cNvPr id="17" name="图片 4" descr=""/>
        <xdr:cNvPicPr/>
      </xdr:nvPicPr>
      <xdr:blipFill>
        <a:blip r:embed="rId1"/>
        <a:stretch/>
      </xdr:blipFill>
      <xdr:spPr>
        <a:xfrm>
          <a:off x="3194280" y="658440"/>
          <a:ext cx="9600120" cy="51112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822240</xdr:colOff>
      <xdr:row>2</xdr:row>
      <xdr:rowOff>27360</xdr:rowOff>
    </xdr:from>
    <xdr:to>
      <xdr:col>5</xdr:col>
      <xdr:colOff>3569040</xdr:colOff>
      <xdr:row>2</xdr:row>
      <xdr:rowOff>5033520</xdr:rowOff>
    </xdr:to>
    <xdr:pic>
      <xdr:nvPicPr>
        <xdr:cNvPr id="18" name="图片 1" descr=""/>
        <xdr:cNvPicPr/>
      </xdr:nvPicPr>
      <xdr:blipFill>
        <a:blip r:embed="rId1"/>
        <a:stretch/>
      </xdr:blipFill>
      <xdr:spPr>
        <a:xfrm>
          <a:off x="2373840" y="622800"/>
          <a:ext cx="9691200" cy="500616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1866600</xdr:colOff>
      <xdr:row>1</xdr:row>
      <xdr:rowOff>249480</xdr:rowOff>
    </xdr:from>
    <xdr:to>
      <xdr:col>4</xdr:col>
      <xdr:colOff>2409120</xdr:colOff>
      <xdr:row>2</xdr:row>
      <xdr:rowOff>4954680</xdr:rowOff>
    </xdr:to>
    <xdr:pic>
      <xdr:nvPicPr>
        <xdr:cNvPr id="19" name="图片 1" descr=""/>
        <xdr:cNvPicPr/>
      </xdr:nvPicPr>
      <xdr:blipFill>
        <a:blip r:embed="rId1"/>
        <a:stretch/>
      </xdr:blipFill>
      <xdr:spPr>
        <a:xfrm>
          <a:off x="3418200" y="592200"/>
          <a:ext cx="4201560" cy="495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1128240</xdr:colOff>
      <xdr:row>2</xdr:row>
      <xdr:rowOff>0</xdr:rowOff>
    </xdr:from>
    <xdr:to>
      <xdr:col>5</xdr:col>
      <xdr:colOff>1991520</xdr:colOff>
      <xdr:row>3</xdr:row>
      <xdr:rowOff>1271520</xdr:rowOff>
    </xdr:to>
    <xdr:pic>
      <xdr:nvPicPr>
        <xdr:cNvPr id="20" name="图片 3" descr=""/>
        <xdr:cNvPicPr/>
      </xdr:nvPicPr>
      <xdr:blipFill>
        <a:blip r:embed="rId1"/>
        <a:stretch/>
      </xdr:blipFill>
      <xdr:spPr>
        <a:xfrm>
          <a:off x="2679840" y="595440"/>
          <a:ext cx="8391960" cy="64720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529560</xdr:colOff>
      <xdr:row>2</xdr:row>
      <xdr:rowOff>73080</xdr:rowOff>
    </xdr:from>
    <xdr:to>
      <xdr:col>6</xdr:col>
      <xdr:colOff>10440</xdr:colOff>
      <xdr:row>2</xdr:row>
      <xdr:rowOff>5093640</xdr:rowOff>
    </xdr:to>
    <xdr:pic>
      <xdr:nvPicPr>
        <xdr:cNvPr id="21" name="图片 2" descr=""/>
        <xdr:cNvPicPr/>
      </xdr:nvPicPr>
      <xdr:blipFill>
        <a:blip r:embed="rId1"/>
        <a:stretch/>
      </xdr:blipFill>
      <xdr:spPr>
        <a:xfrm>
          <a:off x="972720" y="668520"/>
          <a:ext cx="11807280" cy="502056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300240</xdr:colOff>
      <xdr:row>1</xdr:row>
      <xdr:rowOff>230040</xdr:rowOff>
    </xdr:from>
    <xdr:to>
      <xdr:col>5</xdr:col>
      <xdr:colOff>1857960</xdr:colOff>
      <xdr:row>2</xdr:row>
      <xdr:rowOff>5130720</xdr:rowOff>
    </xdr:to>
    <xdr:pic>
      <xdr:nvPicPr>
        <xdr:cNvPr id="1" name="图片 2" descr=""/>
        <xdr:cNvPicPr/>
      </xdr:nvPicPr>
      <xdr:blipFill>
        <a:blip r:embed="rId1"/>
        <a:stretch/>
      </xdr:blipFill>
      <xdr:spPr>
        <a:xfrm>
          <a:off x="1851840" y="572760"/>
          <a:ext cx="9227880" cy="515340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376560</xdr:colOff>
      <xdr:row>2</xdr:row>
      <xdr:rowOff>292680</xdr:rowOff>
    </xdr:from>
    <xdr:to>
      <xdr:col>5</xdr:col>
      <xdr:colOff>2787480</xdr:colOff>
      <xdr:row>2</xdr:row>
      <xdr:rowOff>5007240</xdr:rowOff>
    </xdr:to>
    <xdr:pic>
      <xdr:nvPicPr>
        <xdr:cNvPr id="22" name="图片 1" descr=""/>
        <xdr:cNvPicPr/>
      </xdr:nvPicPr>
      <xdr:blipFill>
        <a:blip r:embed="rId1"/>
        <a:stretch/>
      </xdr:blipFill>
      <xdr:spPr>
        <a:xfrm>
          <a:off x="3349440" y="890640"/>
          <a:ext cx="6240600" cy="4714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241200</xdr:colOff>
      <xdr:row>2</xdr:row>
      <xdr:rowOff>38160</xdr:rowOff>
    </xdr:from>
    <xdr:to>
      <xdr:col>5</xdr:col>
      <xdr:colOff>2713320</xdr:colOff>
      <xdr:row>2</xdr:row>
      <xdr:rowOff>4444560</xdr:rowOff>
    </xdr:to>
    <xdr:pic>
      <xdr:nvPicPr>
        <xdr:cNvPr id="2" name="图片 2" descr=""/>
        <xdr:cNvPicPr/>
      </xdr:nvPicPr>
      <xdr:blipFill>
        <a:blip r:embed="rId1"/>
        <a:stretch/>
      </xdr:blipFill>
      <xdr:spPr>
        <a:xfrm>
          <a:off x="684360" y="633600"/>
          <a:ext cx="10384200" cy="440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219960</xdr:colOff>
      <xdr:row>2</xdr:row>
      <xdr:rowOff>67680</xdr:rowOff>
    </xdr:from>
    <xdr:to>
      <xdr:col>6</xdr:col>
      <xdr:colOff>993240</xdr:colOff>
      <xdr:row>2</xdr:row>
      <xdr:rowOff>5108040</xdr:rowOff>
    </xdr:to>
    <xdr:pic>
      <xdr:nvPicPr>
        <xdr:cNvPr id="3" name="图片 4" descr=""/>
        <xdr:cNvPicPr/>
      </xdr:nvPicPr>
      <xdr:blipFill>
        <a:blip r:embed="rId1"/>
        <a:stretch/>
      </xdr:blipFill>
      <xdr:spPr>
        <a:xfrm>
          <a:off x="219960" y="663120"/>
          <a:ext cx="11980080" cy="5040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713880</xdr:colOff>
      <xdr:row>2</xdr:row>
      <xdr:rowOff>104040</xdr:rowOff>
    </xdr:from>
    <xdr:to>
      <xdr:col>5</xdr:col>
      <xdr:colOff>2193120</xdr:colOff>
      <xdr:row>2</xdr:row>
      <xdr:rowOff>5045760</xdr:rowOff>
    </xdr:to>
    <xdr:pic>
      <xdr:nvPicPr>
        <xdr:cNvPr id="4" name="图片 1" descr=""/>
        <xdr:cNvPicPr/>
      </xdr:nvPicPr>
      <xdr:blipFill>
        <a:blip r:embed="rId1"/>
        <a:stretch/>
      </xdr:blipFill>
      <xdr:spPr>
        <a:xfrm>
          <a:off x="2265480" y="699480"/>
          <a:ext cx="9633600" cy="49417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259560</xdr:colOff>
      <xdr:row>2</xdr:row>
      <xdr:rowOff>59040</xdr:rowOff>
    </xdr:from>
    <xdr:to>
      <xdr:col>3</xdr:col>
      <xdr:colOff>1652400</xdr:colOff>
      <xdr:row>2</xdr:row>
      <xdr:rowOff>5171760</xdr:rowOff>
    </xdr:to>
    <xdr:pic>
      <xdr:nvPicPr>
        <xdr:cNvPr id="5" name="图片 3" descr=""/>
        <xdr:cNvPicPr/>
      </xdr:nvPicPr>
      <xdr:blipFill>
        <a:blip r:embed="rId1"/>
        <a:stretch/>
      </xdr:blipFill>
      <xdr:spPr>
        <a:xfrm>
          <a:off x="259560" y="654480"/>
          <a:ext cx="4870080" cy="5112720"/>
        </a:xfrm>
        <a:prstGeom prst="rect">
          <a:avLst/>
        </a:prstGeom>
        <a:ln w="9360">
          <a:noFill/>
        </a:ln>
      </xdr:spPr>
    </xdr:pic>
    <xdr:clientData/>
  </xdr:twoCellAnchor>
  <xdr:twoCellAnchor editAs="twoCell">
    <xdr:from>
      <xdr:col>4</xdr:col>
      <xdr:colOff>0</xdr:colOff>
      <xdr:row>2</xdr:row>
      <xdr:rowOff>813600</xdr:rowOff>
    </xdr:from>
    <xdr:to>
      <xdr:col>4</xdr:col>
      <xdr:colOff>87840</xdr:colOff>
      <xdr:row>2</xdr:row>
      <xdr:rowOff>5139000</xdr:rowOff>
    </xdr:to>
    <xdr:pic>
      <xdr:nvPicPr>
        <xdr:cNvPr id="6" name="图片 4" descr=""/>
        <xdr:cNvPicPr/>
      </xdr:nvPicPr>
      <xdr:blipFill>
        <a:blip r:embed="rId2"/>
        <a:stretch/>
      </xdr:blipFill>
      <xdr:spPr>
        <a:xfrm>
          <a:off x="5130000" y="1409040"/>
          <a:ext cx="87840" cy="432540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120600</xdr:colOff>
      <xdr:row>2</xdr:row>
      <xdr:rowOff>24120</xdr:rowOff>
    </xdr:from>
    <xdr:to>
      <xdr:col>6</xdr:col>
      <xdr:colOff>51840</xdr:colOff>
      <xdr:row>2</xdr:row>
      <xdr:rowOff>5089680</xdr:rowOff>
    </xdr:to>
    <xdr:pic>
      <xdr:nvPicPr>
        <xdr:cNvPr id="7" name="图片 2" descr=""/>
        <xdr:cNvPicPr/>
      </xdr:nvPicPr>
      <xdr:blipFill>
        <a:blip r:embed="rId1"/>
        <a:stretch/>
      </xdr:blipFill>
      <xdr:spPr>
        <a:xfrm>
          <a:off x="3597840" y="619560"/>
          <a:ext cx="7460280" cy="506556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618480</xdr:colOff>
      <xdr:row>2</xdr:row>
      <xdr:rowOff>213840</xdr:rowOff>
    </xdr:from>
    <xdr:to>
      <xdr:col>6</xdr:col>
      <xdr:colOff>1229040</xdr:colOff>
      <xdr:row>2</xdr:row>
      <xdr:rowOff>5005800</xdr:rowOff>
    </xdr:to>
    <xdr:pic>
      <xdr:nvPicPr>
        <xdr:cNvPr id="8" name="图片 1" descr=""/>
        <xdr:cNvPicPr/>
      </xdr:nvPicPr>
      <xdr:blipFill>
        <a:blip r:embed="rId1"/>
        <a:stretch/>
      </xdr:blipFill>
      <xdr:spPr>
        <a:xfrm>
          <a:off x="1061640" y="809280"/>
          <a:ext cx="16848000" cy="479196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</xdr:row>
      <xdr:rowOff>46080</xdr:rowOff>
    </xdr:from>
    <xdr:to>
      <xdr:col>4</xdr:col>
      <xdr:colOff>2111040</xdr:colOff>
      <xdr:row>3</xdr:row>
      <xdr:rowOff>30600</xdr:rowOff>
    </xdr:to>
    <xdr:pic>
      <xdr:nvPicPr>
        <xdr:cNvPr id="9" name="图片 4" descr=""/>
        <xdr:cNvPicPr/>
      </xdr:nvPicPr>
      <xdr:blipFill>
        <a:blip r:embed="rId1"/>
        <a:stretch/>
      </xdr:blipFill>
      <xdr:spPr>
        <a:xfrm>
          <a:off x="0" y="641520"/>
          <a:ext cx="7331760" cy="5185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2</xdr:row>
      <xdr:rowOff>173880</xdr:rowOff>
    </xdr:from>
    <xdr:to>
      <xdr:col>6</xdr:col>
      <xdr:colOff>517680</xdr:colOff>
      <xdr:row>2</xdr:row>
      <xdr:rowOff>4411800</xdr:rowOff>
    </xdr:to>
    <xdr:pic>
      <xdr:nvPicPr>
        <xdr:cNvPr id="10" name="图片 1" descr=""/>
        <xdr:cNvPicPr/>
      </xdr:nvPicPr>
      <xdr:blipFill>
        <a:blip r:embed="rId2"/>
        <a:stretch/>
      </xdr:blipFill>
      <xdr:spPr>
        <a:xfrm>
          <a:off x="5220720" y="769320"/>
          <a:ext cx="11141280" cy="42379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6"/>
  <sheetViews>
    <sheetView showFormulas="false" showGridLines="false" showRowColHeaders="true" showZeros="true" rightToLeft="false" tabSelected="false" showOutlineSymbols="true" defaultGridColor="true" view="normal" topLeftCell="B1" colorId="64" zoomScale="70" zoomScaleNormal="70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1" width="8.29"/>
    <col collapsed="false" customWidth="true" hidden="false" outlineLevel="0" max="2" min="2" style="1" width="15.71"/>
    <col collapsed="false" customWidth="true" hidden="false" outlineLevel="0" max="3" min="3" style="1" width="22.7"/>
    <col collapsed="false" customWidth="true" hidden="false" outlineLevel="0" max="4" min="4" style="1" width="19.14"/>
    <col collapsed="false" customWidth="true" hidden="false" outlineLevel="0" max="5" min="5" style="1" width="54.57"/>
    <col collapsed="false" customWidth="true" hidden="false" outlineLevel="0" max="6" min="6" style="1" width="51.29"/>
    <col collapsed="false" customWidth="true" hidden="false" outlineLevel="0" max="7" min="7" style="1" width="14.43"/>
    <col collapsed="false" customWidth="true" hidden="false" outlineLevel="0" max="8" min="8" style="1" width="75.71"/>
    <col collapsed="false" customWidth="true" hidden="false" outlineLevel="0" max="9" min="9" style="1" width="32.15"/>
    <col collapsed="false" customWidth="true" hidden="false" outlineLevel="0" max="10" min="10" style="1" width="22.7"/>
    <col collapsed="false" customWidth="true" hidden="false" outlineLevel="0" max="1025" min="11" style="1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6" t="s">
        <v>2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6" t="s">
        <v>2</v>
      </c>
      <c r="B4" s="6"/>
      <c r="C4" s="6"/>
      <c r="D4" s="6"/>
      <c r="E4" s="6"/>
      <c r="F4" s="6"/>
      <c r="G4" s="6"/>
      <c r="H4" s="6"/>
      <c r="I4" s="6"/>
      <c r="J4" s="6"/>
    </row>
    <row r="5" s="13" customFormat="true" ht="31.5" hidden="false" customHeight="false" outlineLevel="0" collapsed="false">
      <c r="A5" s="8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12" t="s">
        <v>10</v>
      </c>
    </row>
    <row r="6" s="17" customFormat="true" ht="30" hidden="false" customHeight="true" outlineLevel="0" collapsed="false">
      <c r="A6" s="14" t="n">
        <v>1</v>
      </c>
      <c r="B6" s="15" t="n">
        <v>30419005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MQi GT Handlebar Front Little Cover</v>
      </c>
      <c r="F6" s="16" t="str">
        <f aca="false">VLOOKUP($B6,'Full spare Parts'!$A:$G,6,0)</f>
        <v>PP parts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15" t="n">
        <v>30701016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MQi GT Left rearview mirror</v>
      </c>
      <c r="F7" s="16" t="n">
        <f aca="false">VLOOKUP($B7,'Full spare Parts'!$A:$G,6,0)</f>
        <v>0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s="20" customFormat="true" ht="30" hidden="false" customHeight="true" outlineLevel="0" collapsed="false">
      <c r="A8" s="18" t="s">
        <v>11</v>
      </c>
      <c r="B8" s="19" t="n">
        <v>30701017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MQi GT Right rearview mirror</v>
      </c>
      <c r="F8" s="16" t="n">
        <f aca="false">VLOOKUP($B8,'Full spare Parts'!$A:$G,6,0)</f>
        <v>0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 t="n">
        <v>3</v>
      </c>
      <c r="B9" s="15" t="n">
        <v>10502009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N1SP Left turn signal lamp assembly</v>
      </c>
      <c r="F9" s="16" t="str">
        <f aca="false">VLOOKUP($B9,'Full spare Parts'!$A:$G,6,0)</f>
        <v>LED, Waterproof connector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4</v>
      </c>
      <c r="B10" s="15" t="n">
        <v>10502010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N1SP Right turn signal lamp assembly</v>
      </c>
      <c r="F10" s="16" t="str">
        <f aca="false">VLOOKUP($B10,'Full spare Parts'!$A:$G,6,0)</f>
        <v>LED, Waterproof connector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 t="n">
        <v>5</v>
      </c>
      <c r="B11" s="15" t="n">
        <v>30534003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Handlebar Left side Cover</v>
      </c>
      <c r="F11" s="16" t="str">
        <f aca="false">VLOOKUP($B11,'Full spare Parts'!$A:$G,6,0)</f>
        <v>PP parts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 t="n">
        <v>6</v>
      </c>
      <c r="B12" s="15" t="n">
        <v>30535002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MQi GT Handlebar Right side Cover</v>
      </c>
      <c r="F12" s="16" t="str">
        <f aca="false">VLOOKUP($B12,'Full spare Parts'!$A:$G,6,0)</f>
        <v>PP parts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s="20" customFormat="true" ht="30" hidden="false" customHeight="true" outlineLevel="0" collapsed="false">
      <c r="A13" s="19" t="n">
        <v>7</v>
      </c>
      <c r="B13" s="19" t="n">
        <v>20401005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Handlebar（left）</v>
      </c>
      <c r="F13" s="16" t="str">
        <f aca="false">VLOOKUP($B13,'Full spare Parts'!$A:$G,6,0)</f>
        <v>端面开洞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s="20" customFormat="true" ht="30" hidden="false" customHeight="true" outlineLevel="0" collapsed="false">
      <c r="A14" s="19" t="n">
        <v>8</v>
      </c>
      <c r="B14" s="19" t="n">
        <v>20402012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MQi GT Speed regulating steering handle (right)</v>
      </c>
      <c r="F14" s="16" t="n">
        <f aca="false">VLOOKUP($B14,'Full spare Parts'!$A:$G,6,0)</f>
        <v>0</v>
      </c>
      <c r="G14" s="16" t="n">
        <f aca="false">VLOOKUP($B14,'Full spare Parts'!$1:$1048576,7,0)</f>
        <v>1</v>
      </c>
      <c r="H14" s="16" t="e">
        <f aca="false">VLOOKUP($B14,'Full spare Parts'!$A:$G,9,0)</f>
        <v>#VALUE!</v>
      </c>
    </row>
    <row r="15" s="20" customFormat="true" ht="30" hidden="false" customHeight="true" outlineLevel="0" collapsed="false">
      <c r="A15" s="19" t="n">
        <v>9</v>
      </c>
      <c r="B15" s="19" t="n">
        <v>30309002</v>
      </c>
      <c r="C15" s="16" t="str">
        <f aca="false">VLOOKUP($B15,'Full spare Parts'!$A:$G,2,0)</f>
        <v>11-2021</v>
      </c>
      <c r="D15" s="16" t="str">
        <f aca="false">VLOOKUP($B15,'Full spare Parts'!$A:$G,3,0)</f>
        <v>current</v>
      </c>
      <c r="E15" s="16" t="str">
        <f aca="false">VLOOKUP($B15,'Full spare Parts'!$A:$G,5,0)</f>
        <v>Handbar protective cap</v>
      </c>
      <c r="F15" s="16" t="str">
        <f aca="false">VLOOKUP($B15,'Full spare Parts'!$A:$G,6,0)</f>
        <v>1 set</v>
      </c>
      <c r="G15" s="16" t="n">
        <f aca="false">VLOOKUP($B15,'Full spare Parts'!$1:$1048576,7,0)</f>
        <v>2</v>
      </c>
      <c r="H15" s="16" t="e">
        <f aca="false">VLOOKUP($B15,'Full spare Parts'!$A:$G,9,0)</f>
        <v>#VALUE!</v>
      </c>
    </row>
    <row r="16" s="20" customFormat="true" ht="30" hidden="false" customHeight="true" outlineLevel="0" collapsed="false">
      <c r="A16" s="19" t="n">
        <v>10</v>
      </c>
      <c r="B16" s="19" t="n">
        <v>30306013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MQi GT Combination switch - Left bracket</v>
      </c>
      <c r="F16" s="16" t="str">
        <f aca="false">VLOOKUP($B16,'Full spare Parts'!$A:$G,6,0)</f>
        <v>Q235, black electrophoresis</v>
      </c>
      <c r="G16" s="16" t="n">
        <f aca="false">VLOOKUP($B16,'Full spare Parts'!$1:$1048576,7,0)</f>
        <v>1</v>
      </c>
      <c r="H16" s="16" t="e">
        <f aca="false">VLOOKUP($B16,'Full spare Parts'!$A:$G,9,0)</f>
        <v>#VALUE!</v>
      </c>
    </row>
    <row r="17" s="20" customFormat="true" ht="30" hidden="false" customHeight="true" outlineLevel="0" collapsed="false">
      <c r="A17" s="19" t="n">
        <v>11</v>
      </c>
      <c r="B17" s="19" t="n">
        <v>30305025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MQi GT Combination switch - Right bracket</v>
      </c>
      <c r="F17" s="16" t="str">
        <f aca="false">VLOOKUP($B17,'Full spare Parts'!$A:$G,6,0)</f>
        <v>Q235, black electrophoresis</v>
      </c>
      <c r="G17" s="16" t="n">
        <f aca="false">VLOOKUP($B17,'Full spare Parts'!$1:$1048576,7,0)</f>
        <v>1</v>
      </c>
      <c r="H17" s="16" t="e">
        <f aca="false">VLOOKUP($B17,'Full spare Parts'!$A:$G,9,0)</f>
        <v>#VALUE!</v>
      </c>
    </row>
    <row r="18" s="20" customFormat="true" ht="30" hidden="false" customHeight="true" outlineLevel="0" collapsed="false">
      <c r="A18" s="19" t="n">
        <v>12</v>
      </c>
      <c r="B18" s="19" t="n">
        <v>30419006</v>
      </c>
      <c r="C18" s="16" t="str">
        <f aca="false">VLOOKUP($B18,'Full spare Parts'!$A:$G,2,0)</f>
        <v>11-2020</v>
      </c>
      <c r="D18" s="16" t="str">
        <f aca="false">VLOOKUP($B18,'Full spare Parts'!$A:$G,3,0)</f>
        <v>current</v>
      </c>
      <c r="E18" s="16" t="str">
        <f aca="false">VLOOKUP($B18,'Full spare Parts'!$A:$G,5,0)</f>
        <v>MQi GT Handlebar Front Cover</v>
      </c>
      <c r="F18" s="16" t="str">
        <f aca="false">VLOOKUP($B18,'Full spare Parts'!$A:$G,6,0)</f>
        <v>PP parts，with oil cup hole</v>
      </c>
      <c r="G18" s="16" t="n">
        <f aca="false">VLOOKUP($B18,'Full spare Parts'!$1:$1048576,7,0)</f>
        <v>1</v>
      </c>
      <c r="H18" s="16" t="e">
        <f aca="false">VLOOKUP($B18,'Full spare Parts'!$A:$G,9,0)</f>
        <v>#VALUE!</v>
      </c>
    </row>
    <row r="19" s="24" customFormat="true" ht="30" hidden="false" customHeight="true" outlineLevel="0" collapsed="false">
      <c r="A19" s="21"/>
      <c r="B19" s="22"/>
      <c r="C19" s="22"/>
      <c r="D19" s="22"/>
      <c r="E19" s="22"/>
      <c r="F19" s="22"/>
      <c r="G19" s="22"/>
      <c r="H19" s="23"/>
    </row>
    <row r="20" customFormat="false" ht="30" hidden="false" customHeight="true" outlineLevel="0" collapsed="false">
      <c r="A20" s="18"/>
      <c r="B20" s="25"/>
      <c r="C20" s="25"/>
      <c r="D20" s="25"/>
      <c r="E20" s="25"/>
      <c r="F20" s="25"/>
      <c r="G20" s="25"/>
      <c r="H20" s="25"/>
    </row>
    <row r="21" customFormat="false" ht="30" hidden="false" customHeight="true" outlineLevel="0" collapsed="false">
      <c r="A21" s="18"/>
      <c r="B21" s="25"/>
      <c r="C21" s="25"/>
      <c r="D21" s="25"/>
      <c r="E21" s="25"/>
      <c r="F21" s="25"/>
      <c r="G21" s="25"/>
      <c r="H21" s="25"/>
    </row>
    <row r="22" customFormat="false" ht="30" hidden="false" customHeight="true" outlineLevel="0" collapsed="false">
      <c r="A22" s="18"/>
      <c r="B22" s="25"/>
      <c r="C22" s="25"/>
      <c r="D22" s="25"/>
      <c r="E22" s="25"/>
      <c r="F22" s="25"/>
      <c r="G22" s="25"/>
      <c r="H22" s="25"/>
    </row>
    <row r="23" customFormat="false" ht="30" hidden="false" customHeight="true" outlineLevel="0" collapsed="false">
      <c r="A23" s="18"/>
      <c r="B23" s="25"/>
      <c r="C23" s="25"/>
      <c r="D23" s="25"/>
      <c r="E23" s="25"/>
      <c r="F23" s="25"/>
      <c r="G23" s="25"/>
      <c r="H23" s="25"/>
    </row>
    <row r="24" customFormat="false" ht="30" hidden="false" customHeight="true" outlineLevel="0" collapsed="false">
      <c r="A24" s="18"/>
      <c r="B24" s="25"/>
      <c r="C24" s="25"/>
      <c r="D24" s="25"/>
      <c r="E24" s="25"/>
      <c r="F24" s="25"/>
      <c r="G24" s="25"/>
      <c r="H24" s="25"/>
    </row>
    <row r="25" customFormat="false" ht="30" hidden="false" customHeight="true" outlineLevel="0" collapsed="false">
      <c r="A25" s="18"/>
      <c r="B25" s="25"/>
      <c r="C25" s="25"/>
      <c r="D25" s="25"/>
      <c r="E25" s="25"/>
      <c r="F25" s="25"/>
      <c r="G25" s="25"/>
      <c r="H25" s="25"/>
    </row>
    <row r="26" customFormat="false" ht="28.5" hidden="false" customHeight="true" outlineLevel="0" collapsed="false">
      <c r="A26" s="26"/>
      <c r="B26" s="26"/>
      <c r="C26" s="27"/>
      <c r="D26" s="27"/>
      <c r="E26" s="27"/>
      <c r="F26" s="27"/>
      <c r="G26" s="27"/>
      <c r="H26" s="27"/>
      <c r="I26" s="27"/>
      <c r="J26" s="27"/>
    </row>
  </sheetData>
  <mergeCells count="6">
    <mergeCell ref="A1:E1"/>
    <mergeCell ref="G1:H1"/>
    <mergeCell ref="I1:J1"/>
    <mergeCell ref="A2:J2"/>
    <mergeCell ref="A3:J3"/>
    <mergeCell ref="A4:J4"/>
  </mergeCells>
  <conditionalFormatting sqref="B6 A19:F25 C6:F18 H6:H25">
    <cfRule type="expression" priority="2" aboveAverage="0" equalAverage="0" bottom="0" percent="0" rank="0" text="" dxfId="0">
      <formula>MOD(COLUMN(),2)=1</formula>
    </cfRule>
    <cfRule type="expression" priority="3" aboveAverage="0" equalAverage="0" bottom="0" percent="0" rank="0" text="" dxfId="1">
      <formula>MOD(COLUMN(),2)=0</formula>
    </cfRule>
  </conditionalFormatting>
  <conditionalFormatting sqref="C6:F18 H6:H18">
    <cfRule type="expression" priority="4" aboveAverage="0" equalAverage="0" bottom="0" percent="0" rank="0" text="" dxfId="2">
      <formula>MOD(COLUMN(),2)=1</formula>
    </cfRule>
    <cfRule type="expression" priority="5" aboveAverage="0" equalAverage="0" bottom="0" percent="0" rank="0" text="" dxfId="3">
      <formula>MOD(COLUMN(),2)=0</formula>
    </cfRule>
    <cfRule type="expression" priority="6" aboveAverage="0" equalAverage="0" bottom="0" percent="0" rank="0" text="" dxfId="4">
      <formula>MOD(COLUMN(),2)=1</formula>
    </cfRule>
    <cfRule type="expression" priority="7" aboveAverage="0" equalAverage="0" bottom="0" percent="0" rank="0" text="" dxfId="5">
      <formula>MOD(COLUMN(),2)=0</formula>
    </cfRule>
    <cfRule type="expression" priority="8" aboveAverage="0" equalAverage="0" bottom="0" percent="0" rank="0" text="" dxfId="6">
      <formula>MOD(COLUMN(),2)=1</formula>
    </cfRule>
    <cfRule type="expression" priority="9" aboveAverage="0" equalAverage="0" bottom="0" percent="0" rank="0" text="" dxfId="7">
      <formula>MOD(COLUMN(),2)=0</formula>
    </cfRule>
    <cfRule type="expression" priority="10" aboveAverage="0" equalAverage="0" bottom="0" percent="0" rank="0" text="" dxfId="8">
      <formula>MOD(COLUMN(),2)=1</formula>
    </cfRule>
    <cfRule type="expression" priority="11" aboveAverage="0" equalAverage="0" bottom="0" percent="0" rank="0" text="" dxfId="9">
      <formula>MOD(COLUMN(),2)=0</formula>
    </cfRule>
  </conditionalFormatting>
  <conditionalFormatting sqref="D6:F18 H6:H18">
    <cfRule type="expression" priority="12" aboveAverage="0" equalAverage="0" bottom="0" percent="0" rank="0" text="" dxfId="10">
      <formula>MOD(COLUMN(),2)=1</formula>
    </cfRule>
    <cfRule type="expression" priority="13" aboveAverage="0" equalAverage="0" bottom="0" percent="0" rank="0" text="" dxfId="11">
      <formula>MOD(COLUMN(),2)=0</formula>
    </cfRule>
    <cfRule type="expression" priority="14" aboveAverage="0" equalAverage="0" bottom="0" percent="0" rank="0" text="" dxfId="12">
      <formula>MOD(COLUMN(),2)=1</formula>
    </cfRule>
    <cfRule type="expression" priority="15" aboveAverage="0" equalAverage="0" bottom="0" percent="0" rank="0" text="" dxfId="13">
      <formula>MOD(COLUMN(),2)=0</formula>
    </cfRule>
    <cfRule type="expression" priority="16" aboveAverage="0" equalAverage="0" bottom="0" percent="0" rank="0" text="" dxfId="14">
      <formula>MOD(COLUMN(),2)=1</formula>
    </cfRule>
    <cfRule type="expression" priority="17" aboveAverage="0" equalAverage="0" bottom="0" percent="0" rank="0" text="" dxfId="15">
      <formula>MOD(COLUMN(),2)=0</formula>
    </cfRule>
    <cfRule type="expression" priority="18" aboveAverage="0" equalAverage="0" bottom="0" percent="0" rank="0" text="" dxfId="16">
      <formula>MOD(COLUMN(),2)=1</formula>
    </cfRule>
    <cfRule type="expression" priority="19" aboveAverage="0" equalAverage="0" bottom="0" percent="0" rank="0" text="" dxfId="17">
      <formula>MOD(COLUMN(),2)=0</formula>
    </cfRule>
    <cfRule type="expression" priority="20" aboveAverage="0" equalAverage="0" bottom="0" percent="0" rank="0" text="" dxfId="18">
      <formula>MOD(COLUMN(),2)=1</formula>
    </cfRule>
    <cfRule type="expression" priority="21" aboveAverage="0" equalAverage="0" bottom="0" percent="0" rank="0" text="" dxfId="19">
      <formula>MOD(COLUMN(),2)=0</formula>
    </cfRule>
  </conditionalFormatting>
  <conditionalFormatting sqref="B7">
    <cfRule type="expression" priority="22" aboveAverage="0" equalAverage="0" bottom="0" percent="0" rank="0" text="" dxfId="20">
      <formula>MOD(COLUMN(),2)=1</formula>
    </cfRule>
    <cfRule type="expression" priority="23" aboveAverage="0" equalAverage="0" bottom="0" percent="0" rank="0" text="" dxfId="21">
      <formula>MOD(COLUMN(),2)=0</formula>
    </cfRule>
  </conditionalFormatting>
  <conditionalFormatting sqref="A8">
    <cfRule type="expression" priority="24" aboveAverage="0" equalAverage="0" bottom="0" percent="0" rank="0" text="" dxfId="22">
      <formula>MOD(COLUMN(),2)=1</formula>
    </cfRule>
    <cfRule type="expression" priority="25" aboveAverage="0" equalAverage="0" bottom="0" percent="0" rank="0" text="" dxfId="23">
      <formula>MOD(COLUMN(),2)=0</formula>
    </cfRule>
  </conditionalFormatting>
  <conditionalFormatting sqref="B8">
    <cfRule type="expression" priority="26" aboveAverage="0" equalAverage="0" bottom="0" percent="0" rank="0" text="" dxfId="24">
      <formula>MOD(COLUMN(),2)=1</formula>
    </cfRule>
    <cfRule type="expression" priority="27" aboveAverage="0" equalAverage="0" bottom="0" percent="0" rank="0" text="" dxfId="25">
      <formula>MOD(COLUMN(),2)=0</formula>
    </cfRule>
  </conditionalFormatting>
  <conditionalFormatting sqref="B9">
    <cfRule type="expression" priority="28" aboveAverage="0" equalAverage="0" bottom="0" percent="0" rank="0" text="" dxfId="26">
      <formula>MOD(COLUMN(),2)=1</formula>
    </cfRule>
    <cfRule type="expression" priority="29" aboveAverage="0" equalAverage="0" bottom="0" percent="0" rank="0" text="" dxfId="27">
      <formula>MOD(COLUMN(),2)=0</formula>
    </cfRule>
  </conditionalFormatting>
  <conditionalFormatting sqref="B10">
    <cfRule type="expression" priority="30" aboveAverage="0" equalAverage="0" bottom="0" percent="0" rank="0" text="" dxfId="28">
      <formula>MOD(COLUMN(),2)=1</formula>
    </cfRule>
    <cfRule type="expression" priority="31" aboveAverage="0" equalAverage="0" bottom="0" percent="0" rank="0" text="" dxfId="29">
      <formula>MOD(COLUMN(),2)=0</formula>
    </cfRule>
  </conditionalFormatting>
  <conditionalFormatting sqref="B11">
    <cfRule type="expression" priority="32" aboveAverage="0" equalAverage="0" bottom="0" percent="0" rank="0" text="" dxfId="30">
      <formula>MOD(COLUMN(),2)=1</formula>
    </cfRule>
    <cfRule type="expression" priority="33" aboveAverage="0" equalAverage="0" bottom="0" percent="0" rank="0" text="" dxfId="31">
      <formula>MOD(COLUMN(),2)=0</formula>
    </cfRule>
  </conditionalFormatting>
  <conditionalFormatting sqref="B12">
    <cfRule type="expression" priority="34" aboveAverage="0" equalAverage="0" bottom="0" percent="0" rank="0" text="" dxfId="32">
      <formula>MOD(COLUMN(),2)=1</formula>
    </cfRule>
    <cfRule type="expression" priority="35" aboveAverage="0" equalAverage="0" bottom="0" percent="0" rank="0" text="" dxfId="33">
      <formula>MOD(COLUMN(),2)=0</formula>
    </cfRule>
  </conditionalFormatting>
  <conditionalFormatting sqref="B13">
    <cfRule type="expression" priority="36" aboveAverage="0" equalAverage="0" bottom="0" percent="0" rank="0" text="" dxfId="34">
      <formula>MOD(COLUMN(),2)=1</formula>
    </cfRule>
    <cfRule type="expression" priority="37" aboveAverage="0" equalAverage="0" bottom="0" percent="0" rank="0" text="" dxfId="35">
      <formula>MOD(COLUMN(),2)=0</formula>
    </cfRule>
  </conditionalFormatting>
  <conditionalFormatting sqref="B14">
    <cfRule type="expression" priority="38" aboveAverage="0" equalAverage="0" bottom="0" percent="0" rank="0" text="" dxfId="36">
      <formula>MOD(COLUMN(),2)=1</formula>
    </cfRule>
    <cfRule type="expression" priority="39" aboveAverage="0" equalAverage="0" bottom="0" percent="0" rank="0" text="" dxfId="37">
      <formula>MOD(COLUMN(),2)=0</formula>
    </cfRule>
  </conditionalFormatting>
  <conditionalFormatting sqref="B15">
    <cfRule type="expression" priority="40" aboveAverage="0" equalAverage="0" bottom="0" percent="0" rank="0" text="" dxfId="38">
      <formula>MOD(COLUMN(),2)=1</formula>
    </cfRule>
    <cfRule type="expression" priority="41" aboveAverage="0" equalAverage="0" bottom="0" percent="0" rank="0" text="" dxfId="39">
      <formula>MOD(COLUMN(),2)=0</formula>
    </cfRule>
  </conditionalFormatting>
  <conditionalFormatting sqref="B16">
    <cfRule type="expression" priority="42" aboveAverage="0" equalAverage="0" bottom="0" percent="0" rank="0" text="" dxfId="40">
      <formula>MOD(COLUMN(),2)=1</formula>
    </cfRule>
    <cfRule type="expression" priority="43" aboveAverage="0" equalAverage="0" bottom="0" percent="0" rank="0" text="" dxfId="41">
      <formula>MOD(COLUMN(),2)=0</formula>
    </cfRule>
  </conditionalFormatting>
  <conditionalFormatting sqref="B17">
    <cfRule type="expression" priority="44" aboveAverage="0" equalAverage="0" bottom="0" percent="0" rank="0" text="" dxfId="42">
      <formula>MOD(COLUMN(),2)=1</formula>
    </cfRule>
    <cfRule type="expression" priority="45" aboveAverage="0" equalAverage="0" bottom="0" percent="0" rank="0" text="" dxfId="43">
      <formula>MOD(COLUMN(),2)=0</formula>
    </cfRule>
  </conditionalFormatting>
  <conditionalFormatting sqref="B18">
    <cfRule type="expression" priority="46" aboveAverage="0" equalAverage="0" bottom="0" percent="0" rank="0" text="" dxfId="44">
      <formula>MOD(COLUMN(),2)=1</formula>
    </cfRule>
    <cfRule type="expression" priority="47" aboveAverage="0" equalAverage="0" bottom="0" percent="0" rank="0" text="" dxfId="45">
      <formula>MOD(COLUMN(),2)=0</formula>
    </cfRule>
  </conditionalFormatting>
  <conditionalFormatting sqref="D7:D18">
    <cfRule type="expression" priority="48" aboveAverage="0" equalAverage="0" bottom="0" percent="0" rank="0" text="" dxfId="46">
      <formula>MOD(COLUMN(),2)=1</formula>
    </cfRule>
    <cfRule type="expression" priority="49" aboveAverage="0" equalAverage="0" bottom="0" percent="0" rank="0" text="" dxfId="47">
      <formula>MOD(COLUMN(),2)=0</formula>
    </cfRule>
  </conditionalFormatting>
  <conditionalFormatting sqref="E6:E18 H6:H18">
    <cfRule type="expression" priority="50" aboveAverage="0" equalAverage="0" bottom="0" percent="0" rank="0" text="" dxfId="48">
      <formula>MOD(COLUMN(),2)=1</formula>
    </cfRule>
    <cfRule type="expression" priority="51" aboveAverage="0" equalAverage="0" bottom="0" percent="0" rank="0" text="" dxfId="49">
      <formula>MOD(COLUMN(),2)=0</formula>
    </cfRule>
    <cfRule type="expression" priority="52" aboveAverage="0" equalAverage="0" bottom="0" percent="0" rank="0" text="" dxfId="50">
      <formula>MOD(COLUMN(),2)=1</formula>
    </cfRule>
    <cfRule type="expression" priority="53" aboveAverage="0" equalAverage="0" bottom="0" percent="0" rank="0" text="" dxfId="51">
      <formula>MOD(COLUMN(),2)=0</formula>
    </cfRule>
  </conditionalFormatting>
  <conditionalFormatting sqref="F6:F18">
    <cfRule type="expression" priority="54" aboveAverage="0" equalAverage="0" bottom="0" percent="0" rank="0" text="" dxfId="52">
      <formula>MOD(COLUMN(),2)=1</formula>
    </cfRule>
    <cfRule type="expression" priority="55" aboveAverage="0" equalAverage="0" bottom="0" percent="0" rank="0" text="" dxfId="53">
      <formula>MOD(COLUMN(),2)=0</formula>
    </cfRule>
    <cfRule type="expression" priority="56" aboveAverage="0" equalAverage="0" bottom="0" percent="0" rank="0" text="" dxfId="54">
      <formula>MOD(COLUMN(),2)=1</formula>
    </cfRule>
    <cfRule type="expression" priority="57" aboveAverage="0" equalAverage="0" bottom="0" percent="0" rank="0" text="" dxfId="55">
      <formula>MOD(COLUMN(),2)=0</formula>
    </cfRule>
  </conditionalFormatting>
  <conditionalFormatting sqref="G6:G18">
    <cfRule type="expression" priority="58" aboveAverage="0" equalAverage="0" bottom="0" percent="0" rank="0" text="" dxfId="56">
      <formula>MOD(COLUMN(),2)=1</formula>
    </cfRule>
    <cfRule type="expression" priority="59" aboveAverage="0" equalAverage="0" bottom="0" percent="0" rank="0" text="" dxfId="57">
      <formula>MOD(COLUMN(),2)=0</formula>
    </cfRule>
    <cfRule type="expression" priority="60" aboveAverage="0" equalAverage="0" bottom="0" percent="0" rank="0" text="" dxfId="58">
      <formula>MOD(COLUMN(),2)=1</formula>
    </cfRule>
    <cfRule type="expression" priority="61" aboveAverage="0" equalAverage="0" bottom="0" percent="0" rank="0" text="" dxfId="59">
      <formula>MOD(COLUMN(),2)=0</formula>
    </cfRule>
  </conditionalFormatting>
  <conditionalFormatting sqref="G19:G25">
    <cfRule type="expression" priority="62" aboveAverage="0" equalAverage="0" bottom="0" percent="0" rank="0" text="" dxfId="60">
      <formula>MOD(COLUMN(),2)=1</formula>
    </cfRule>
    <cfRule type="expression" priority="63" aboveAverage="0" equalAverage="0" bottom="0" percent="0" rank="0" text="" dxfId="61">
      <formula>MOD(COLUMN(),2)=0</formula>
    </cfRule>
  </conditionalFormatting>
  <conditionalFormatting sqref="H6:H18">
    <cfRule type="expression" priority="64" aboveAverage="0" equalAverage="0" bottom="0" percent="0" rank="0" text="" dxfId="62">
      <formula>MOD(COLUMN(),2)=1</formula>
    </cfRule>
    <cfRule type="expression" priority="65" aboveAverage="0" equalAverage="0" bottom="0" percent="0" rank="0" text="" dxfId="63">
      <formula>MOD(COLUMN(),2)=0</formula>
    </cfRule>
    <cfRule type="expression" priority="66" aboveAverage="0" equalAverage="0" bottom="0" percent="0" rank="0" text="" dxfId="64">
      <formula>MOD(COLUMN(),2)=1</formula>
    </cfRule>
    <cfRule type="expression" priority="67" aboveAverage="0" equalAverage="0" bottom="0" percent="0" rank="0" text="" dxfId="65">
      <formula>MOD(COLUMN(),2)=0</formula>
    </cfRule>
  </conditionalFormatting>
  <conditionalFormatting sqref="A6:A7 A9:A18">
    <cfRule type="expression" priority="68" aboveAverage="0" equalAverage="0" bottom="0" percent="0" rank="0" text="" dxfId="66">
      <formula>MOD(COLUMN(),2)=1</formula>
    </cfRule>
    <cfRule type="expression" priority="69" aboveAverage="0" equalAverage="0" bottom="0" percent="0" rank="0" text="" dxfId="6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5"/>
  <sheetViews>
    <sheetView showFormulas="false" showGridLines="fals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7.29"/>
    <col collapsed="false" customWidth="true" hidden="false" outlineLevel="0" max="4" min="4" style="0" width="24.71"/>
    <col collapsed="false" customWidth="true" hidden="false" outlineLevel="0" max="5" min="5" style="0" width="60"/>
    <col collapsed="false" customWidth="true" hidden="false" outlineLevel="0" max="6" min="6" style="0" width="65.15"/>
    <col collapsed="false" customWidth="true" hidden="false" outlineLevel="0" max="7" min="7" style="0" width="30.7"/>
    <col collapsed="false" customWidth="true" hidden="false" outlineLevel="0" max="8" min="8" style="0" width="9.71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6" t="s">
        <v>19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6" t="s">
        <v>19</v>
      </c>
      <c r="B4" s="6"/>
      <c r="C4" s="6"/>
      <c r="D4" s="6"/>
      <c r="E4" s="6"/>
      <c r="F4" s="6"/>
      <c r="G4" s="6"/>
      <c r="H4" s="6"/>
      <c r="I4" s="6"/>
      <c r="J4" s="6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 t="n">
        <v>1</v>
      </c>
      <c r="B6" s="15" t="n">
        <v>30606006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MQi GT Floor mat</v>
      </c>
      <c r="F6" s="16" t="str">
        <f aca="false">VLOOKUP($B6,'Full spare Parts'!$A:$G,6,0)</f>
        <v>Ding qing rubber, anti-skid, waterproof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s="24" customFormat="true" ht="30" hidden="false" customHeight="true" outlineLevel="0" collapsed="false">
      <c r="A7" s="14" t="n">
        <v>2</v>
      </c>
      <c r="B7" s="34" t="n">
        <v>40206006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Cross Recessed Pan Head Tapping Screw</v>
      </c>
      <c r="F7" s="16" t="str">
        <f aca="false">VLOOKUP($B7,'Full spare Parts'!$A:$G,6,0)</f>
        <v>M6x12</v>
      </c>
      <c r="G7" s="16" t="n">
        <f aca="false">VLOOKUP($B7,'Full spare Parts'!$1:$1048576,7,0)</f>
        <v>44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 t="n">
        <v>3</v>
      </c>
      <c r="B8" s="34" t="n">
        <v>40203009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Cross Recessed Medium Pan Head Screw</v>
      </c>
      <c r="F8" s="16" t="str">
        <f aca="false">VLOOKUP($B8,'Full spare Parts'!$A:$G,6,0)</f>
        <v>M6*12</v>
      </c>
      <c r="G8" s="16" t="n">
        <f aca="false">VLOOKUP($B8,'Full spare Parts'!$1:$1048576,7,0)</f>
        <v>20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 t="n">
        <v>4</v>
      </c>
      <c r="B9" s="15" t="n">
        <v>30515017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Footrest</v>
      </c>
      <c r="F9" s="16" t="str">
        <f aca="false">VLOOKUP($B9,'Full spare Parts'!$A:$G,6,0)</f>
        <v>PP parts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5</v>
      </c>
      <c r="B10" s="15" t="n">
        <v>40206004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Cross Recessed Pan Head Tapping Screw</v>
      </c>
      <c r="F10" s="16" t="str">
        <f aca="false">VLOOKUP($B10,'Full spare Parts'!$A:$G,6,0)</f>
        <v>ST4.8x16 (black)</v>
      </c>
      <c r="G10" s="16" t="n">
        <f aca="false">VLOOKUP($B10,'Full spare Parts'!$1:$1048576,7,0)</f>
        <v>44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 t="n">
        <v>6</v>
      </c>
      <c r="B11" s="15" t="n">
        <v>30416024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Central Guard Plate Top Cover (Black)</v>
      </c>
      <c r="F11" s="16" t="str">
        <f aca="false">VLOOKUP($B11,'Full spare Parts'!$A:$G,6,0)</f>
        <v>ABS (Black)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/>
      <c r="B12" s="15" t="n">
        <v>30416025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MQi GT Central Guard Plate Top Cover (Blue)</v>
      </c>
      <c r="F12" s="16" t="str">
        <f aca="false">VLOOKUP($B12,'Full spare Parts'!$A:$G,6,0)</f>
        <v>ABS (Blue)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customFormat="false" ht="30" hidden="false" customHeight="true" outlineLevel="0" collapsed="false">
      <c r="A13" s="18"/>
      <c r="B13" s="15" t="n">
        <v>30416026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MQi GT Central Guard Plate Top Cover (Red)</v>
      </c>
      <c r="F13" s="16" t="str">
        <f aca="false">VLOOKUP($B13,'Full spare Parts'!$A:$G,6,0)</f>
        <v>ABS (Red)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customFormat="false" ht="30" hidden="false" customHeight="true" outlineLevel="0" collapsed="false">
      <c r="A14" s="18"/>
      <c r="B14" s="15" t="n">
        <v>30416027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MQi GT Central Guard Plate Top Cover(Grey)</v>
      </c>
      <c r="F14" s="16" t="str">
        <f aca="false">VLOOKUP($B14,'Full spare Parts'!$A:$G,6,0)</f>
        <v>ABS (Grey)</v>
      </c>
      <c r="G14" s="16" t="n">
        <f aca="false">VLOOKUP($B14,'Full spare Parts'!$1:$1048576,7,0)</f>
        <v>1</v>
      </c>
      <c r="H14" s="16" t="e">
        <f aca="false">VLOOKUP($B14,'Full spare Parts'!$A:$G,9,0)</f>
        <v>#VALUE!</v>
      </c>
    </row>
    <row r="15" customFormat="false" ht="30" hidden="false" customHeight="true" outlineLevel="0" collapsed="false">
      <c r="A15" s="18"/>
      <c r="B15" s="15" t="n">
        <v>30416028</v>
      </c>
      <c r="C15" s="16" t="str">
        <f aca="false">VLOOKUP($B15,'Full spare Parts'!$A:$G,2,0)</f>
        <v>09-2020</v>
      </c>
      <c r="D15" s="16" t="str">
        <f aca="false">VLOOKUP($B15,'Full spare Parts'!$A:$G,3,0)</f>
        <v>current</v>
      </c>
      <c r="E15" s="16" t="str">
        <f aca="false">VLOOKUP($B15,'Full spare Parts'!$A:$G,5,0)</f>
        <v>MQi GT Central Guard Plate Top Cover (White)</v>
      </c>
      <c r="F15" s="16" t="str">
        <f aca="false">VLOOKUP($B15,'Full spare Parts'!$A:$G,6,0)</f>
        <v>ABS (White)</v>
      </c>
      <c r="G15" s="16" t="n">
        <f aca="false">VLOOKUP($B15,'Full spare Parts'!$1:$1048576,7,0)</f>
        <v>1</v>
      </c>
      <c r="H15" s="16" t="e">
        <f aca="false">VLOOKUP($B15,'Full spare Parts'!$A:$G,9,0)</f>
        <v>#VALUE!</v>
      </c>
    </row>
    <row r="16" customFormat="false" ht="30" hidden="false" customHeight="true" outlineLevel="0" collapsed="false">
      <c r="A16" s="18" t="n">
        <v>7</v>
      </c>
      <c r="B16" s="15" t="n">
        <v>10507005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MQi GT left decorative lamp assembly</v>
      </c>
      <c r="F16" s="16" t="str">
        <f aca="false">VLOOKUP($B16,'Full spare Parts'!$A:$G,6,0)</f>
        <v>12V，LED</v>
      </c>
      <c r="G16" s="16" t="n">
        <f aca="false">VLOOKUP($B16,'Full spare Parts'!$1:$1048576,7,0)</f>
        <v>1</v>
      </c>
      <c r="H16" s="16" t="e">
        <f aca="false">VLOOKUP($B16,'Full spare Parts'!$A:$G,9,0)</f>
        <v>#VALUE!</v>
      </c>
    </row>
    <row r="17" customFormat="false" ht="30" hidden="false" customHeight="true" outlineLevel="0" collapsed="false">
      <c r="A17" s="18" t="n">
        <v>8</v>
      </c>
      <c r="B17" s="15" t="n">
        <v>10507006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MQi GT right decorative lamp assembly</v>
      </c>
      <c r="F17" s="16" t="str">
        <f aca="false">VLOOKUP($B17,'Full spare Parts'!$A:$G,6,0)</f>
        <v>12V，LED</v>
      </c>
      <c r="G17" s="16" t="n">
        <f aca="false">VLOOKUP($B17,'Full spare Parts'!$1:$1048576,7,0)</f>
        <v>1</v>
      </c>
      <c r="H17" s="16" t="e">
        <f aca="false">VLOOKUP($B17,'Full spare Parts'!$A:$G,9,0)</f>
        <v>#VALUE!</v>
      </c>
    </row>
    <row r="18" customFormat="false" ht="30" hidden="false" customHeight="true" outlineLevel="0" collapsed="false">
      <c r="A18" s="18" t="n">
        <v>9</v>
      </c>
      <c r="B18" s="15" t="n">
        <v>30518009</v>
      </c>
      <c r="C18" s="16" t="str">
        <f aca="false">VLOOKUP($B18,'Full spare Parts'!$A:$G,2,0)</f>
        <v>09-2020</v>
      </c>
      <c r="D18" s="16" t="str">
        <f aca="false">VLOOKUP($B18,'Full spare Parts'!$A:$G,3,0)</f>
        <v>current</v>
      </c>
      <c r="E18" s="16" t="str">
        <f aca="false">VLOOKUP($B18,'Full spare Parts'!$A:$G,5,0)</f>
        <v>MQi GT Central Guard Plate Right decoration</v>
      </c>
      <c r="F18" s="16" t="str">
        <f aca="false">VLOOKUP($B18,'Full spare Parts'!$A:$G,6,0)</f>
        <v>PP parts</v>
      </c>
      <c r="G18" s="16" t="n">
        <f aca="false">VLOOKUP($B18,'Full spare Parts'!$1:$1048576,7,0)</f>
        <v>1</v>
      </c>
      <c r="H18" s="16" t="e">
        <f aca="false">VLOOKUP($B18,'Full spare Parts'!$A:$G,9,0)</f>
        <v>#VALUE!</v>
      </c>
    </row>
    <row r="19" customFormat="false" ht="30" hidden="false" customHeight="true" outlineLevel="0" collapsed="false">
      <c r="A19" s="18" t="n">
        <v>10</v>
      </c>
      <c r="B19" s="15" t="n">
        <v>30517008</v>
      </c>
      <c r="C19" s="16" t="str">
        <f aca="false">VLOOKUP($B19,'Full spare Parts'!$A:$G,2,0)</f>
        <v>09-2020</v>
      </c>
      <c r="D19" s="16" t="str">
        <f aca="false">VLOOKUP($B19,'Full spare Parts'!$A:$G,3,0)</f>
        <v>current</v>
      </c>
      <c r="E19" s="16" t="str">
        <f aca="false">VLOOKUP($B19,'Full spare Parts'!$A:$G,5,0)</f>
        <v>MQi GT Central Guard Plate Left decoration</v>
      </c>
      <c r="F19" s="16" t="str">
        <f aca="false">VLOOKUP($B19,'Full spare Parts'!$A:$G,6,0)</f>
        <v>PP parts</v>
      </c>
      <c r="G19" s="16" t="n">
        <f aca="false">VLOOKUP($B19,'Full spare Parts'!$1:$1048576,7,0)</f>
        <v>1</v>
      </c>
      <c r="H19" s="16" t="e">
        <f aca="false">VLOOKUP($B19,'Full spare Parts'!$A:$G,9,0)</f>
        <v>#VALUE!</v>
      </c>
    </row>
    <row r="20" customFormat="false" ht="30" hidden="false" customHeight="true" outlineLevel="0" collapsed="false">
      <c r="A20" s="18"/>
      <c r="B20" s="34"/>
      <c r="C20" s="34"/>
      <c r="D20" s="34"/>
      <c r="E20" s="34"/>
      <c r="F20" s="34"/>
      <c r="G20" s="25"/>
      <c r="H20" s="34"/>
    </row>
    <row r="21" customFormat="false" ht="30" hidden="false" customHeight="true" outlineLevel="0" collapsed="false">
      <c r="A21" s="18"/>
      <c r="B21" s="34"/>
      <c r="C21" s="34"/>
      <c r="D21" s="34"/>
      <c r="E21" s="34"/>
      <c r="F21" s="34"/>
      <c r="G21" s="25"/>
      <c r="H21" s="34"/>
    </row>
    <row r="22" customFormat="false" ht="30" hidden="false" customHeight="true" outlineLevel="0" collapsed="false">
      <c r="A22" s="18"/>
      <c r="B22" s="34"/>
      <c r="C22" s="34"/>
      <c r="D22" s="34"/>
      <c r="E22" s="34"/>
      <c r="F22" s="34"/>
      <c r="G22" s="25"/>
      <c r="H22" s="34"/>
    </row>
    <row r="23" customFormat="false" ht="30" hidden="false" customHeight="true" outlineLevel="0" collapsed="false">
      <c r="A23" s="18"/>
      <c r="B23" s="34"/>
      <c r="C23" s="34"/>
      <c r="D23" s="34"/>
      <c r="E23" s="34"/>
      <c r="F23" s="34"/>
      <c r="G23" s="25"/>
      <c r="H23" s="34"/>
    </row>
    <row r="24" customFormat="false" ht="30" hidden="false" customHeight="true" outlineLevel="0" collapsed="false">
      <c r="A24" s="18"/>
      <c r="B24" s="34"/>
      <c r="C24" s="34"/>
      <c r="D24" s="34"/>
      <c r="E24" s="34"/>
      <c r="F24" s="34"/>
      <c r="G24" s="25"/>
      <c r="H24" s="34"/>
    </row>
    <row r="25" customFormat="false" ht="28.5" hidden="false" customHeight="true" outlineLevel="0" collapsed="false">
      <c r="A25" s="26"/>
      <c r="B25" s="26"/>
      <c r="C25" s="38"/>
      <c r="D25" s="38"/>
      <c r="E25" s="38"/>
      <c r="F25" s="38"/>
      <c r="G25" s="38"/>
      <c r="H25" s="38"/>
      <c r="I25" s="38"/>
      <c r="J25" s="38"/>
    </row>
  </sheetData>
  <mergeCells count="7">
    <mergeCell ref="A1:E1"/>
    <mergeCell ref="G1:H1"/>
    <mergeCell ref="I1:J1"/>
    <mergeCell ref="A2:J2"/>
    <mergeCell ref="A3:J3"/>
    <mergeCell ref="A4:J4"/>
    <mergeCell ref="A11:A15"/>
  </mergeCells>
  <conditionalFormatting sqref="B6 H6:H24 A20:F24 C6:F19">
    <cfRule type="expression" priority="2" aboveAverage="0" equalAverage="0" bottom="0" percent="0" rank="0" text="" dxfId="1090">
      <formula>MOD(COLUMN(),2)=1</formula>
    </cfRule>
    <cfRule type="expression" priority="3" aboveAverage="0" equalAverage="0" bottom="0" percent="0" rank="0" text="" dxfId="1091">
      <formula>MOD(COLUMN(),2)=0</formula>
    </cfRule>
  </conditionalFormatting>
  <conditionalFormatting sqref="G6 H6:H19">
    <cfRule type="expression" priority="4" aboveAverage="0" equalAverage="0" bottom="0" percent="0" rank="0" text="" dxfId="1092">
      <formula>MOD(COLUMN(),2)=1</formula>
    </cfRule>
    <cfRule type="expression" priority="5" aboveAverage="0" equalAverage="0" bottom="0" percent="0" rank="0" text="" dxfId="1093">
      <formula>MOD(COLUMN(),2)=0</formula>
    </cfRule>
    <cfRule type="expression" priority="6" aboveAverage="0" equalAverage="0" bottom="0" percent="0" rank="0" text="" dxfId="1094">
      <formula>MOD(COLUMN(),2)=1</formula>
    </cfRule>
    <cfRule type="expression" priority="7" aboveAverage="0" equalAverage="0" bottom="0" percent="0" rank="0" text="" dxfId="1095">
      <formula>MOD(COLUMN(),2)=0</formula>
    </cfRule>
  </conditionalFormatting>
  <conditionalFormatting sqref="B7">
    <cfRule type="expression" priority="8" aboveAverage="0" equalAverage="0" bottom="0" percent="0" rank="0" text="" dxfId="1096">
      <formula>MOD(COLUMN(),2)=1</formula>
    </cfRule>
    <cfRule type="expression" priority="9" aboveAverage="0" equalAverage="0" bottom="0" percent="0" rank="0" text="" dxfId="1097">
      <formula>MOD(COLUMN(),2)=0</formula>
    </cfRule>
  </conditionalFormatting>
  <conditionalFormatting sqref="G7">
    <cfRule type="expression" priority="10" aboveAverage="0" equalAverage="0" bottom="0" percent="0" rank="0" text="" dxfId="1098">
      <formula>MOD(COLUMN(),2)=1</formula>
    </cfRule>
    <cfRule type="expression" priority="11" aboveAverage="0" equalAverage="0" bottom="0" percent="0" rank="0" text="" dxfId="1099">
      <formula>MOD(COLUMN(),2)=0</formula>
    </cfRule>
    <cfRule type="expression" priority="12" aboveAverage="0" equalAverage="0" bottom="0" percent="0" rank="0" text="" dxfId="1100">
      <formula>MOD(COLUMN(),2)=1</formula>
    </cfRule>
    <cfRule type="expression" priority="13" aboveAverage="0" equalAverage="0" bottom="0" percent="0" rank="0" text="" dxfId="1101">
      <formula>MOD(COLUMN(),2)=0</formula>
    </cfRule>
  </conditionalFormatting>
  <conditionalFormatting sqref="G8">
    <cfRule type="expression" priority="14" aboveAverage="0" equalAverage="0" bottom="0" percent="0" rank="0" text="" dxfId="1102">
      <formula>MOD(COLUMN(),2)=1</formula>
    </cfRule>
    <cfRule type="expression" priority="15" aboveAverage="0" equalAverage="0" bottom="0" percent="0" rank="0" text="" dxfId="1103">
      <formula>MOD(COLUMN(),2)=0</formula>
    </cfRule>
    <cfRule type="expression" priority="16" aboveAverage="0" equalAverage="0" bottom="0" percent="0" rank="0" text="" dxfId="1104">
      <formula>MOD(COLUMN(),2)=1</formula>
    </cfRule>
    <cfRule type="expression" priority="17" aboveAverage="0" equalAverage="0" bottom="0" percent="0" rank="0" text="" dxfId="1105">
      <formula>MOD(COLUMN(),2)=0</formula>
    </cfRule>
  </conditionalFormatting>
  <conditionalFormatting sqref="B9">
    <cfRule type="expression" priority="18" aboveAverage="0" equalAverage="0" bottom="0" percent="0" rank="0" text="" dxfId="1106">
      <formula>MOD(COLUMN(),2)=1</formula>
    </cfRule>
    <cfRule type="expression" priority="19" aboveAverage="0" equalAverage="0" bottom="0" percent="0" rank="0" text="" dxfId="1107">
      <formula>MOD(COLUMN(),2)=0</formula>
    </cfRule>
  </conditionalFormatting>
  <conditionalFormatting sqref="G9">
    <cfRule type="expression" priority="20" aboveAverage="0" equalAverage="0" bottom="0" percent="0" rank="0" text="" dxfId="1108">
      <formula>MOD(COLUMN(),2)=1</formula>
    </cfRule>
    <cfRule type="expression" priority="21" aboveAverage="0" equalAverage="0" bottom="0" percent="0" rank="0" text="" dxfId="1109">
      <formula>MOD(COLUMN(),2)=0</formula>
    </cfRule>
    <cfRule type="expression" priority="22" aboveAverage="0" equalAverage="0" bottom="0" percent="0" rank="0" text="" dxfId="1110">
      <formula>MOD(COLUMN(),2)=1</formula>
    </cfRule>
    <cfRule type="expression" priority="23" aboveAverage="0" equalAverage="0" bottom="0" percent="0" rank="0" text="" dxfId="1111">
      <formula>MOD(COLUMN(),2)=0</formula>
    </cfRule>
  </conditionalFormatting>
  <conditionalFormatting sqref="B10">
    <cfRule type="expression" priority="24" aboveAverage="0" equalAverage="0" bottom="0" percent="0" rank="0" text="" dxfId="1112">
      <formula>MOD(COLUMN(),2)=1</formula>
    </cfRule>
    <cfRule type="expression" priority="25" aboveAverage="0" equalAverage="0" bottom="0" percent="0" rank="0" text="" dxfId="1113">
      <formula>MOD(COLUMN(),2)=0</formula>
    </cfRule>
  </conditionalFormatting>
  <conditionalFormatting sqref="G10">
    <cfRule type="expression" priority="26" aboveAverage="0" equalAverage="0" bottom="0" percent="0" rank="0" text="" dxfId="1114">
      <formula>MOD(COLUMN(),2)=1</formula>
    </cfRule>
    <cfRule type="expression" priority="27" aboveAverage="0" equalAverage="0" bottom="0" percent="0" rank="0" text="" dxfId="1115">
      <formula>MOD(COLUMN(),2)=0</formula>
    </cfRule>
    <cfRule type="expression" priority="28" aboveAverage="0" equalAverage="0" bottom="0" percent="0" rank="0" text="" dxfId="1116">
      <formula>MOD(COLUMN(),2)=1</formula>
    </cfRule>
    <cfRule type="expression" priority="29" aboveAverage="0" equalAverage="0" bottom="0" percent="0" rank="0" text="" dxfId="1117">
      <formula>MOD(COLUMN(),2)=0</formula>
    </cfRule>
  </conditionalFormatting>
  <conditionalFormatting sqref="B11">
    <cfRule type="expression" priority="30" aboveAverage="0" equalAverage="0" bottom="0" percent="0" rank="0" text="" dxfId="1118">
      <formula>MOD(COLUMN(),2)=1</formula>
    </cfRule>
    <cfRule type="expression" priority="31" aboveAverage="0" equalAverage="0" bottom="0" percent="0" rank="0" text="" dxfId="1119">
      <formula>MOD(COLUMN(),2)=0</formula>
    </cfRule>
  </conditionalFormatting>
  <conditionalFormatting sqref="G11">
    <cfRule type="expression" priority="32" aboveAverage="0" equalAverage="0" bottom="0" percent="0" rank="0" text="" dxfId="1120">
      <formula>MOD(COLUMN(),2)=1</formula>
    </cfRule>
    <cfRule type="expression" priority="33" aboveAverage="0" equalAverage="0" bottom="0" percent="0" rank="0" text="" dxfId="1121">
      <formula>MOD(COLUMN(),2)=0</formula>
    </cfRule>
    <cfRule type="expression" priority="34" aboveAverage="0" equalAverage="0" bottom="0" percent="0" rank="0" text="" dxfId="1122">
      <formula>MOD(COLUMN(),2)=1</formula>
    </cfRule>
    <cfRule type="expression" priority="35" aboveAverage="0" equalAverage="0" bottom="0" percent="0" rank="0" text="" dxfId="1123">
      <formula>MOD(COLUMN(),2)=0</formula>
    </cfRule>
  </conditionalFormatting>
  <conditionalFormatting sqref="B12">
    <cfRule type="expression" priority="36" aboveAverage="0" equalAverage="0" bottom="0" percent="0" rank="0" text="" dxfId="1124">
      <formula>MOD(COLUMN(),2)=1</formula>
    </cfRule>
    <cfRule type="expression" priority="37" aboveAverage="0" equalAverage="0" bottom="0" percent="0" rank="0" text="" dxfId="1125">
      <formula>MOD(COLUMN(),2)=0</formula>
    </cfRule>
  </conditionalFormatting>
  <conditionalFormatting sqref="G12">
    <cfRule type="expression" priority="38" aboveAverage="0" equalAverage="0" bottom="0" percent="0" rank="0" text="" dxfId="1126">
      <formula>MOD(COLUMN(),2)=1</formula>
    </cfRule>
    <cfRule type="expression" priority="39" aboveAverage="0" equalAverage="0" bottom="0" percent="0" rank="0" text="" dxfId="1127">
      <formula>MOD(COLUMN(),2)=0</formula>
    </cfRule>
    <cfRule type="expression" priority="40" aboveAverage="0" equalAverage="0" bottom="0" percent="0" rank="0" text="" dxfId="1128">
      <formula>MOD(COLUMN(),2)=1</formula>
    </cfRule>
    <cfRule type="expression" priority="41" aboveAverage="0" equalAverage="0" bottom="0" percent="0" rank="0" text="" dxfId="1129">
      <formula>MOD(COLUMN(),2)=0</formula>
    </cfRule>
  </conditionalFormatting>
  <conditionalFormatting sqref="B13">
    <cfRule type="expression" priority="42" aboveAverage="0" equalAverage="0" bottom="0" percent="0" rank="0" text="" dxfId="1130">
      <formula>MOD(COLUMN(),2)=1</formula>
    </cfRule>
    <cfRule type="expression" priority="43" aboveAverage="0" equalAverage="0" bottom="0" percent="0" rank="0" text="" dxfId="1131">
      <formula>MOD(COLUMN(),2)=0</formula>
    </cfRule>
  </conditionalFormatting>
  <conditionalFormatting sqref="G13">
    <cfRule type="expression" priority="44" aboveAverage="0" equalAverage="0" bottom="0" percent="0" rank="0" text="" dxfId="1132">
      <formula>MOD(COLUMN(),2)=1</formula>
    </cfRule>
    <cfRule type="expression" priority="45" aboveAverage="0" equalAverage="0" bottom="0" percent="0" rank="0" text="" dxfId="1133">
      <formula>MOD(COLUMN(),2)=0</formula>
    </cfRule>
    <cfRule type="expression" priority="46" aboveAverage="0" equalAverage="0" bottom="0" percent="0" rank="0" text="" dxfId="1134">
      <formula>MOD(COLUMN(),2)=1</formula>
    </cfRule>
    <cfRule type="expression" priority="47" aboveAverage="0" equalAverage="0" bottom="0" percent="0" rank="0" text="" dxfId="1135">
      <formula>MOD(COLUMN(),2)=0</formula>
    </cfRule>
  </conditionalFormatting>
  <conditionalFormatting sqref="G14">
    <cfRule type="expression" priority="48" aboveAverage="0" equalAverage="0" bottom="0" percent="0" rank="0" text="" dxfId="1136">
      <formula>MOD(COLUMN(),2)=1</formula>
    </cfRule>
    <cfRule type="expression" priority="49" aboveAverage="0" equalAverage="0" bottom="0" percent="0" rank="0" text="" dxfId="1137">
      <formula>MOD(COLUMN(),2)=0</formula>
    </cfRule>
    <cfRule type="expression" priority="50" aboveAverage="0" equalAverage="0" bottom="0" percent="0" rank="0" text="" dxfId="1138">
      <formula>MOD(COLUMN(),2)=1</formula>
    </cfRule>
    <cfRule type="expression" priority="51" aboveAverage="0" equalAverage="0" bottom="0" percent="0" rank="0" text="" dxfId="1139">
      <formula>MOD(COLUMN(),2)=0</formula>
    </cfRule>
  </conditionalFormatting>
  <conditionalFormatting sqref="G15">
    <cfRule type="expression" priority="52" aboveAverage="0" equalAverage="0" bottom="0" percent="0" rank="0" text="" dxfId="1140">
      <formula>MOD(COLUMN(),2)=1</formula>
    </cfRule>
    <cfRule type="expression" priority="53" aboveAverage="0" equalAverage="0" bottom="0" percent="0" rank="0" text="" dxfId="1141">
      <formula>MOD(COLUMN(),2)=0</formula>
    </cfRule>
    <cfRule type="expression" priority="54" aboveAverage="0" equalAverage="0" bottom="0" percent="0" rank="0" text="" dxfId="1142">
      <formula>MOD(COLUMN(),2)=1</formula>
    </cfRule>
    <cfRule type="expression" priority="55" aboveAverage="0" equalAverage="0" bottom="0" percent="0" rank="0" text="" dxfId="1143">
      <formula>MOD(COLUMN(),2)=0</formula>
    </cfRule>
  </conditionalFormatting>
  <conditionalFormatting sqref="B16">
    <cfRule type="expression" priority="56" aboveAverage="0" equalAverage="0" bottom="0" percent="0" rank="0" text="" dxfId="1144">
      <formula>MOD(COLUMN(),2)=1</formula>
    </cfRule>
    <cfRule type="expression" priority="57" aboveAverage="0" equalAverage="0" bottom="0" percent="0" rank="0" text="" dxfId="1145">
      <formula>MOD(COLUMN(),2)=0</formula>
    </cfRule>
  </conditionalFormatting>
  <conditionalFormatting sqref="G16">
    <cfRule type="expression" priority="58" aboveAverage="0" equalAverage="0" bottom="0" percent="0" rank="0" text="" dxfId="1146">
      <formula>MOD(COLUMN(),2)=1</formula>
    </cfRule>
    <cfRule type="expression" priority="59" aboveAverage="0" equalAverage="0" bottom="0" percent="0" rank="0" text="" dxfId="1147">
      <formula>MOD(COLUMN(),2)=0</formula>
    </cfRule>
    <cfRule type="expression" priority="60" aboveAverage="0" equalAverage="0" bottom="0" percent="0" rank="0" text="" dxfId="1148">
      <formula>MOD(COLUMN(),2)=1</formula>
    </cfRule>
    <cfRule type="expression" priority="61" aboveAverage="0" equalAverage="0" bottom="0" percent="0" rank="0" text="" dxfId="1149">
      <formula>MOD(COLUMN(),2)=0</formula>
    </cfRule>
  </conditionalFormatting>
  <conditionalFormatting sqref="B17">
    <cfRule type="expression" priority="62" aboveAverage="0" equalAverage="0" bottom="0" percent="0" rank="0" text="" dxfId="1150">
      <formula>MOD(COLUMN(),2)=1</formula>
    </cfRule>
    <cfRule type="expression" priority="63" aboveAverage="0" equalAverage="0" bottom="0" percent="0" rank="0" text="" dxfId="1151">
      <formula>MOD(COLUMN(),2)=0</formula>
    </cfRule>
  </conditionalFormatting>
  <conditionalFormatting sqref="G17">
    <cfRule type="expression" priority="64" aboveAverage="0" equalAverage="0" bottom="0" percent="0" rank="0" text="" dxfId="1152">
      <formula>MOD(COLUMN(),2)=1</formula>
    </cfRule>
    <cfRule type="expression" priority="65" aboveAverage="0" equalAverage="0" bottom="0" percent="0" rank="0" text="" dxfId="1153">
      <formula>MOD(COLUMN(),2)=0</formula>
    </cfRule>
    <cfRule type="expression" priority="66" aboveAverage="0" equalAverage="0" bottom="0" percent="0" rank="0" text="" dxfId="1154">
      <formula>MOD(COLUMN(),2)=1</formula>
    </cfRule>
    <cfRule type="expression" priority="67" aboveAverage="0" equalAverage="0" bottom="0" percent="0" rank="0" text="" dxfId="1155">
      <formula>MOD(COLUMN(),2)=0</formula>
    </cfRule>
  </conditionalFormatting>
  <conditionalFormatting sqref="B18">
    <cfRule type="expression" priority="68" aboveAverage="0" equalAverage="0" bottom="0" percent="0" rank="0" text="" dxfId="1156">
      <formula>MOD(COLUMN(),2)=1</formula>
    </cfRule>
    <cfRule type="expression" priority="69" aboveAverage="0" equalAverage="0" bottom="0" percent="0" rank="0" text="" dxfId="1157">
      <formula>MOD(COLUMN(),2)=0</formula>
    </cfRule>
  </conditionalFormatting>
  <conditionalFormatting sqref="G18">
    <cfRule type="expression" priority="70" aboveAverage="0" equalAverage="0" bottom="0" percent="0" rank="0" text="" dxfId="1158">
      <formula>MOD(COLUMN(),2)=1</formula>
    </cfRule>
    <cfRule type="expression" priority="71" aboveAverage="0" equalAverage="0" bottom="0" percent="0" rank="0" text="" dxfId="1159">
      <formula>MOD(COLUMN(),2)=0</formula>
    </cfRule>
    <cfRule type="expression" priority="72" aboveAverage="0" equalAverage="0" bottom="0" percent="0" rank="0" text="" dxfId="1160">
      <formula>MOD(COLUMN(),2)=1</formula>
    </cfRule>
    <cfRule type="expression" priority="73" aboveAverage="0" equalAverage="0" bottom="0" percent="0" rank="0" text="" dxfId="1161">
      <formula>MOD(COLUMN(),2)=0</formula>
    </cfRule>
  </conditionalFormatting>
  <conditionalFormatting sqref="B19">
    <cfRule type="expression" priority="74" aboveAverage="0" equalAverage="0" bottom="0" percent="0" rank="0" text="" dxfId="1162">
      <formula>MOD(COLUMN(),2)=1</formula>
    </cfRule>
    <cfRule type="expression" priority="75" aboveAverage="0" equalAverage="0" bottom="0" percent="0" rank="0" text="" dxfId="1163">
      <formula>MOD(COLUMN(),2)=0</formula>
    </cfRule>
  </conditionalFormatting>
  <conditionalFormatting sqref="G19">
    <cfRule type="expression" priority="76" aboveAverage="0" equalAverage="0" bottom="0" percent="0" rank="0" text="" dxfId="1164">
      <formula>MOD(COLUMN(),2)=1</formula>
    </cfRule>
    <cfRule type="expression" priority="77" aboveAverage="0" equalAverage="0" bottom="0" percent="0" rank="0" text="" dxfId="1165">
      <formula>MOD(COLUMN(),2)=0</formula>
    </cfRule>
    <cfRule type="expression" priority="78" aboveAverage="0" equalAverage="0" bottom="0" percent="0" rank="0" text="" dxfId="1166">
      <formula>MOD(COLUMN(),2)=1</formula>
    </cfRule>
    <cfRule type="expression" priority="79" aboveAverage="0" equalAverage="0" bottom="0" percent="0" rank="0" text="" dxfId="1167">
      <formula>MOD(COLUMN(),2)=0</formula>
    </cfRule>
  </conditionalFormatting>
  <conditionalFormatting sqref="B14:B15">
    <cfRule type="expression" priority="80" aboveAverage="0" equalAverage="0" bottom="0" percent="0" rank="0" text="" dxfId="1168">
      <formula>MOD(COLUMN(),2)=1</formula>
    </cfRule>
    <cfRule type="expression" priority="81" aboveAverage="0" equalAverage="0" bottom="0" percent="0" rank="0" text="" dxfId="1169">
      <formula>MOD(COLUMN(),2)=0</formula>
    </cfRule>
  </conditionalFormatting>
  <conditionalFormatting sqref="G20:G24">
    <cfRule type="expression" priority="82" aboveAverage="0" equalAverage="0" bottom="0" percent="0" rank="0" text="" dxfId="1170">
      <formula>MOD(COLUMN(),2)=1</formula>
    </cfRule>
    <cfRule type="expression" priority="83" aboveAverage="0" equalAverage="0" bottom="0" percent="0" rank="0" text="" dxfId="1171">
      <formula>MOD(COLUMN(),2)=0</formula>
    </cfRule>
  </conditionalFormatting>
  <conditionalFormatting sqref="A6 A7:B8 A9:A11 A16:A19">
    <cfRule type="expression" priority="84" aboveAverage="0" equalAverage="0" bottom="0" percent="0" rank="0" text="" dxfId="1172">
      <formula>MOD(COLUMN(),2)=1</formula>
    </cfRule>
    <cfRule type="expression" priority="85" aboveAverage="0" equalAverage="0" bottom="0" percent="0" rank="0" text="" dxfId="1173">
      <formula>MOD(COLUMN(),2)=0</formula>
    </cfRule>
  </conditionalFormatting>
  <conditionalFormatting sqref="H6:H19 C6:F19">
    <cfRule type="expression" priority="86" aboveAverage="0" equalAverage="0" bottom="0" percent="0" rank="0" text="" dxfId="1174">
      <formula>MOD(COLUMN(),2)=1</formula>
    </cfRule>
    <cfRule type="expression" priority="87" aboveAverage="0" equalAverage="0" bottom="0" percent="0" rank="0" text="" dxfId="1175">
      <formula>MOD(COLUMN(),2)=0</formula>
    </cfRule>
    <cfRule type="expression" priority="88" aboveAverage="0" equalAverage="0" bottom="0" percent="0" rank="0" text="" dxfId="1176">
      <formula>MOD(COLUMN(),2)=1</formula>
    </cfRule>
    <cfRule type="expression" priority="89" aboveAverage="0" equalAverage="0" bottom="0" percent="0" rank="0" text="" dxfId="1177">
      <formula>MOD(COLUMN(),2)=0</formula>
    </cfRule>
    <cfRule type="expression" priority="90" aboveAverage="0" equalAverage="0" bottom="0" percent="0" rank="0" text="" dxfId="1178">
      <formula>MOD(COLUMN(),2)=1</formula>
    </cfRule>
    <cfRule type="expression" priority="91" aboveAverage="0" equalAverage="0" bottom="0" percent="0" rank="0" text="" dxfId="1179">
      <formula>MOD(COLUMN(),2)=0</formula>
    </cfRule>
    <cfRule type="expression" priority="92" aboveAverage="0" equalAverage="0" bottom="0" percent="0" rank="0" text="" dxfId="1180">
      <formula>MOD(COLUMN(),2)=1</formula>
    </cfRule>
    <cfRule type="expression" priority="93" aboveAverage="0" equalAverage="0" bottom="0" percent="0" rank="0" text="" dxfId="1181">
      <formula>MOD(COLUMN(),2)=0</formula>
    </cfRule>
  </conditionalFormatting>
  <conditionalFormatting sqref="H6:H19 D6:F19">
    <cfRule type="expression" priority="94" aboveAverage="0" equalAverage="0" bottom="0" percent="0" rank="0" text="" dxfId="1182">
      <formula>MOD(COLUMN(),2)=1</formula>
    </cfRule>
    <cfRule type="expression" priority="95" aboveAverage="0" equalAverage="0" bottom="0" percent="0" rank="0" text="" dxfId="1183">
      <formula>MOD(COLUMN(),2)=0</formula>
    </cfRule>
    <cfRule type="expression" priority="96" aboveAverage="0" equalAverage="0" bottom="0" percent="0" rank="0" text="" dxfId="1184">
      <formula>MOD(COLUMN(),2)=1</formula>
    </cfRule>
    <cfRule type="expression" priority="97" aboveAverage="0" equalAverage="0" bottom="0" percent="0" rank="0" text="" dxfId="1185">
      <formula>MOD(COLUMN(),2)=0</formula>
    </cfRule>
    <cfRule type="expression" priority="98" aboveAverage="0" equalAverage="0" bottom="0" percent="0" rank="0" text="" dxfId="1186">
      <formula>MOD(COLUMN(),2)=1</formula>
    </cfRule>
    <cfRule type="expression" priority="99" aboveAverage="0" equalAverage="0" bottom="0" percent="0" rank="0" text="" dxfId="1187">
      <formula>MOD(COLUMN(),2)=0</formula>
    </cfRule>
    <cfRule type="expression" priority="100" aboveAverage="0" equalAverage="0" bottom="0" percent="0" rank="0" text="" dxfId="1188">
      <formula>MOD(COLUMN(),2)=1</formula>
    </cfRule>
    <cfRule type="expression" priority="101" aboveAverage="0" equalAverage="0" bottom="0" percent="0" rank="0" text="" dxfId="1189">
      <formula>MOD(COLUMN(),2)=0</formula>
    </cfRule>
    <cfRule type="expression" priority="102" aboveAverage="0" equalAverage="0" bottom="0" percent="0" rank="0" text="" dxfId="1190">
      <formula>MOD(COLUMN(),2)=1</formula>
    </cfRule>
    <cfRule type="expression" priority="103" aboveAverage="0" equalAverage="0" bottom="0" percent="0" rank="0" text="" dxfId="1191">
      <formula>MOD(COLUMN(),2)=0</formula>
    </cfRule>
  </conditionalFormatting>
  <conditionalFormatting sqref="E6:E19">
    <cfRule type="expression" priority="104" aboveAverage="0" equalAverage="0" bottom="0" percent="0" rank="0" text="" dxfId="1192">
      <formula>MOD(COLUMN(),2)=1</formula>
    </cfRule>
    <cfRule type="expression" priority="105" aboveAverage="0" equalAverage="0" bottom="0" percent="0" rank="0" text="" dxfId="1193">
      <formula>MOD(COLUMN(),2)=0</formula>
    </cfRule>
    <cfRule type="expression" priority="106" aboveAverage="0" equalAverage="0" bottom="0" percent="0" rank="0" text="" dxfId="1194">
      <formula>MOD(COLUMN(),2)=1</formula>
    </cfRule>
    <cfRule type="expression" priority="107" aboveAverage="0" equalAverage="0" bottom="0" percent="0" rank="0" text="" dxfId="1195">
      <formula>MOD(COLUMN(),2)=0</formula>
    </cfRule>
  </conditionalFormatting>
  <conditionalFormatting sqref="F6:F19">
    <cfRule type="expression" priority="108" aboveAverage="0" equalAverage="0" bottom="0" percent="0" rank="0" text="" dxfId="1196">
      <formula>MOD(COLUMN(),2)=1</formula>
    </cfRule>
    <cfRule type="expression" priority="109" aboveAverage="0" equalAverage="0" bottom="0" percent="0" rank="0" text="" dxfId="1197">
      <formula>MOD(COLUMN(),2)=0</formula>
    </cfRule>
    <cfRule type="expression" priority="110" aboveAverage="0" equalAverage="0" bottom="0" percent="0" rank="0" text="" dxfId="1198">
      <formula>MOD(COLUMN(),2)=1</formula>
    </cfRule>
    <cfRule type="expression" priority="111" aboveAverage="0" equalAverage="0" bottom="0" percent="0" rank="0" text="" dxfId="1199">
      <formula>MOD(COLUMN(),2)=0</formula>
    </cfRule>
  </conditionalFormatting>
  <conditionalFormatting sqref="H6:H19">
    <cfRule type="expression" priority="112" aboveAverage="0" equalAverage="0" bottom="0" percent="0" rank="0" text="" dxfId="1200">
      <formula>MOD(COLUMN(),2)=1</formula>
    </cfRule>
    <cfRule type="expression" priority="113" aboveAverage="0" equalAverage="0" bottom="0" percent="0" rank="0" text="" dxfId="1201">
      <formula>MOD(COLUMN(),2)=0</formula>
    </cfRule>
    <cfRule type="expression" priority="114" aboveAverage="0" equalAverage="0" bottom="0" percent="0" rank="0" text="" dxfId="1202">
      <formula>MOD(COLUMN(),2)=1</formula>
    </cfRule>
    <cfRule type="expression" priority="115" aboveAverage="0" equalAverage="0" bottom="0" percent="0" rank="0" text="" dxfId="120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30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8.71"/>
    <col collapsed="false" customWidth="true" hidden="false" outlineLevel="0" max="4" min="4" style="0" width="21.29"/>
    <col collapsed="false" customWidth="true" hidden="false" outlineLevel="0" max="5" min="5" style="0" width="56.86"/>
    <col collapsed="false" customWidth="true" hidden="false" outlineLevel="0" max="6" min="6" style="0" width="33.42"/>
    <col collapsed="false" customWidth="true" hidden="false" outlineLevel="0" max="7" min="7" style="0" width="30.7"/>
    <col collapsed="false" customWidth="true" hidden="false" outlineLevel="0" max="8" min="8" style="0" width="9.71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20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20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43" t="n">
        <v>1</v>
      </c>
      <c r="B6" s="15" t="n">
        <v>30409147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MQi GT Right body panel (Black)</v>
      </c>
      <c r="F6" s="16" t="str">
        <f aca="false">VLOOKUP($B6,'Full spare Parts'!$A:$G,6,0)</f>
        <v>ABS (Black)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43"/>
      <c r="B7" s="15" t="n">
        <v>30409123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MQi GT Right body panel (Blue)</v>
      </c>
      <c r="F7" s="16" t="str">
        <f aca="false">VLOOKUP($B7,'Full spare Parts'!$A:$G,6,0)</f>
        <v>ABS (Blue)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43"/>
      <c r="B8" s="15" t="n">
        <v>30409124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MQi GT Right body panel (Red)</v>
      </c>
      <c r="F8" s="16" t="str">
        <f aca="false">VLOOKUP($B8,'Full spare Parts'!$A:$G,6,0)</f>
        <v>ABS (Red)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43"/>
      <c r="B9" s="15" t="n">
        <v>30409125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Right body panel(Grey)</v>
      </c>
      <c r="F9" s="16" t="str">
        <f aca="false">VLOOKUP($B9,'Full spare Parts'!$A:$G,6,0)</f>
        <v>ABS (Grey)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43"/>
      <c r="B10" s="15" t="n">
        <v>30409126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MQi GT Right body panel (White)</v>
      </c>
      <c r="F10" s="16" t="str">
        <f aca="false">VLOOKUP($B10,'Full spare Parts'!$A:$G,6,0)</f>
        <v>ABS (White)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43" t="n">
        <v>2</v>
      </c>
      <c r="B11" s="15" t="n">
        <v>30708169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Name badge</v>
      </c>
      <c r="F11" s="16" t="str">
        <f aca="false">VLOOKUP($B11,'Full spare Parts'!$A:$G,6,0)</f>
        <v>MQi，（Red）</v>
      </c>
      <c r="G11" s="16" t="n">
        <f aca="false">VLOOKUP($B11,'Full spare Parts'!$1:$1048576,7,0)</f>
        <v>2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43" t="n">
        <v>3</v>
      </c>
      <c r="B12" s="15" t="n">
        <v>30708116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GT Name badge</v>
      </c>
      <c r="F12" s="16" t="str">
        <f aca="false">VLOOKUP($B12,'Full spare Parts'!$A:$G,6,0)</f>
        <v>GT</v>
      </c>
      <c r="G12" s="16" t="n">
        <f aca="false">VLOOKUP($B12,'Full spare Parts'!$1:$1048576,7,0)</f>
        <v>2</v>
      </c>
      <c r="H12" s="16" t="e">
        <f aca="false">VLOOKUP($B12,'Full spare Parts'!$A:$G,9,0)</f>
        <v>#VALUE!</v>
      </c>
    </row>
    <row r="13" customFormat="false" ht="30" hidden="false" customHeight="true" outlineLevel="0" collapsed="false">
      <c r="A13" s="43" t="n">
        <v>4</v>
      </c>
      <c r="B13" s="15" t="n">
        <v>30532014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MQi GT Right intermediate guard</v>
      </c>
      <c r="F13" s="16" t="str">
        <f aca="false">VLOOKUP($B13,'Full spare Parts'!$A:$G,6,0)</f>
        <v>PP parts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customFormat="false" ht="30" hidden="false" customHeight="true" outlineLevel="0" collapsed="false">
      <c r="A14" s="43" t="n">
        <v>5</v>
      </c>
      <c r="B14" s="34" t="n">
        <v>40206006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Cross Recessed Pan Head Tapping Screw</v>
      </c>
      <c r="F14" s="16" t="str">
        <f aca="false">VLOOKUP($B14,'Full spare Parts'!$A:$G,6,0)</f>
        <v>M6x12</v>
      </c>
      <c r="G14" s="16" t="n">
        <f aca="false">VLOOKUP($B14,'Full spare Parts'!$1:$1048576,7,0)</f>
        <v>44</v>
      </c>
      <c r="H14" s="16" t="e">
        <f aca="false">VLOOKUP($B14,'Full spare Parts'!$A:$G,9,0)</f>
        <v>#VALUE!</v>
      </c>
    </row>
    <row r="15" customFormat="false" ht="30" hidden="false" customHeight="true" outlineLevel="0" collapsed="false">
      <c r="A15" s="43" t="n">
        <v>6</v>
      </c>
      <c r="B15" s="15" t="n">
        <v>30405047</v>
      </c>
      <c r="C15" s="16" t="str">
        <f aca="false">VLOOKUP($B15,'Full spare Parts'!$A:$G,2,0)</f>
        <v>09-2020</v>
      </c>
      <c r="D15" s="16" t="str">
        <f aca="false">VLOOKUP($B15,'Full spare Parts'!$A:$G,3,0)</f>
        <v>current</v>
      </c>
      <c r="E15" s="16" t="str">
        <f aca="false">VLOOKUP($B15,'Full spare Parts'!$A:$G,5,0)</f>
        <v>MQi GT Left side panel (Black)</v>
      </c>
      <c r="F15" s="16" t="str">
        <f aca="false">VLOOKUP($B15,'Full spare Parts'!$A:$G,6,0)</f>
        <v>ABS (Black)</v>
      </c>
      <c r="G15" s="16" t="n">
        <f aca="false">VLOOKUP($B15,'Full spare Parts'!$1:$1048576,7,0)</f>
        <v>1</v>
      </c>
      <c r="H15" s="16" t="e">
        <f aca="false">VLOOKUP($B15,'Full spare Parts'!$A:$G,9,0)</f>
        <v>#VALUE!</v>
      </c>
    </row>
    <row r="16" customFormat="false" ht="30" hidden="false" customHeight="true" outlineLevel="0" collapsed="false">
      <c r="A16" s="43"/>
      <c r="B16" s="15" t="n">
        <v>30405048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MQi GT Right side panel (Blue)</v>
      </c>
      <c r="F16" s="16" t="str">
        <f aca="false">VLOOKUP($B16,'Full spare Parts'!$A:$G,6,0)</f>
        <v>ABS (Blue)</v>
      </c>
      <c r="G16" s="16" t="n">
        <f aca="false">VLOOKUP($B16,'Full spare Parts'!$1:$1048576,7,0)</f>
        <v>1</v>
      </c>
      <c r="H16" s="16" t="e">
        <f aca="false">VLOOKUP($B16,'Full spare Parts'!$A:$G,9,0)</f>
        <v>#VALUE!</v>
      </c>
    </row>
    <row r="17" customFormat="false" ht="30" hidden="false" customHeight="true" outlineLevel="0" collapsed="false">
      <c r="A17" s="43"/>
      <c r="B17" s="15" t="n">
        <v>30405049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MQi GT Right side panel (Red)</v>
      </c>
      <c r="F17" s="16" t="str">
        <f aca="false">VLOOKUP($B17,'Full spare Parts'!$A:$G,6,0)</f>
        <v>ABS (Red)</v>
      </c>
      <c r="G17" s="16" t="n">
        <f aca="false">VLOOKUP($B17,'Full spare Parts'!$1:$1048576,7,0)</f>
        <v>1</v>
      </c>
      <c r="H17" s="16" t="e">
        <f aca="false">VLOOKUP($B17,'Full spare Parts'!$A:$G,9,0)</f>
        <v>#VALUE!</v>
      </c>
    </row>
    <row r="18" customFormat="false" ht="30" hidden="false" customHeight="true" outlineLevel="0" collapsed="false">
      <c r="A18" s="43"/>
      <c r="B18" s="15" t="n">
        <v>30405050</v>
      </c>
      <c r="C18" s="16" t="str">
        <f aca="false">VLOOKUP($B18,'Full spare Parts'!$A:$G,2,0)</f>
        <v>09-2020</v>
      </c>
      <c r="D18" s="16" t="str">
        <f aca="false">VLOOKUP($B18,'Full spare Parts'!$A:$G,3,0)</f>
        <v>current</v>
      </c>
      <c r="E18" s="16" t="str">
        <f aca="false">VLOOKUP($B18,'Full spare Parts'!$A:$G,5,0)</f>
        <v>MQi GT Right side panel(Grey)</v>
      </c>
      <c r="F18" s="16" t="str">
        <f aca="false">VLOOKUP($B18,'Full spare Parts'!$A:$G,6,0)</f>
        <v>ABS (Grey)</v>
      </c>
      <c r="G18" s="16" t="n">
        <f aca="false">VLOOKUP($B18,'Full spare Parts'!$1:$1048576,7,0)</f>
        <v>1</v>
      </c>
      <c r="H18" s="16" t="e">
        <f aca="false">VLOOKUP($B18,'Full spare Parts'!$A:$G,9,0)</f>
        <v>#VALUE!</v>
      </c>
    </row>
    <row r="19" customFormat="false" ht="30" hidden="false" customHeight="true" outlineLevel="0" collapsed="false">
      <c r="A19" s="43"/>
      <c r="B19" s="15" t="n">
        <v>30405051</v>
      </c>
      <c r="C19" s="16" t="str">
        <f aca="false">VLOOKUP($B19,'Full spare Parts'!$A:$G,2,0)</f>
        <v>09-2020</v>
      </c>
      <c r="D19" s="16" t="str">
        <f aca="false">VLOOKUP($B19,'Full spare Parts'!$A:$G,3,0)</f>
        <v>current</v>
      </c>
      <c r="E19" s="16" t="str">
        <f aca="false">VLOOKUP($B19,'Full spare Parts'!$A:$G,5,0)</f>
        <v>MQi GT Right side panel (White)</v>
      </c>
      <c r="F19" s="16" t="str">
        <f aca="false">VLOOKUP($B19,'Full spare Parts'!$A:$G,6,0)</f>
        <v>ABS (White)</v>
      </c>
      <c r="G19" s="16" t="n">
        <f aca="false">VLOOKUP($B19,'Full spare Parts'!$1:$1048576,7,0)</f>
        <v>1</v>
      </c>
      <c r="H19" s="16" t="e">
        <f aca="false">VLOOKUP($B19,'Full spare Parts'!$A:$G,9,0)</f>
        <v>#VALUE!</v>
      </c>
    </row>
    <row r="20" customFormat="false" ht="30" hidden="false" customHeight="true" outlineLevel="0" collapsed="false">
      <c r="A20" s="43" t="n">
        <v>7</v>
      </c>
      <c r="B20" s="34"/>
      <c r="C20" s="34"/>
      <c r="D20" s="34"/>
      <c r="E20" s="34"/>
      <c r="F20" s="34"/>
      <c r="G20" s="25"/>
      <c r="H20" s="34"/>
    </row>
    <row r="21" customFormat="false" ht="30" hidden="false" customHeight="true" outlineLevel="0" collapsed="false">
      <c r="A21" s="43" t="n">
        <v>8</v>
      </c>
      <c r="B21" s="34"/>
      <c r="C21" s="34"/>
      <c r="D21" s="34"/>
      <c r="E21" s="34"/>
      <c r="F21" s="34"/>
      <c r="G21" s="25"/>
      <c r="H21" s="34"/>
    </row>
    <row r="22" customFormat="false" ht="30" hidden="false" customHeight="true" outlineLevel="0" collapsed="false">
      <c r="A22" s="43" t="n">
        <v>9</v>
      </c>
      <c r="B22" s="34"/>
      <c r="C22" s="34"/>
      <c r="D22" s="34"/>
      <c r="E22" s="34"/>
      <c r="F22" s="34"/>
      <c r="G22" s="25"/>
      <c r="H22" s="34"/>
    </row>
    <row r="23" customFormat="false" ht="30" hidden="false" customHeight="true" outlineLevel="0" collapsed="false">
      <c r="A23" s="43" t="n">
        <v>10</v>
      </c>
      <c r="B23" s="34"/>
      <c r="C23" s="34"/>
      <c r="D23" s="34"/>
      <c r="E23" s="34"/>
      <c r="F23" s="34"/>
      <c r="G23" s="25"/>
      <c r="H23" s="34"/>
    </row>
    <row r="24" customFormat="false" ht="30" hidden="false" customHeight="true" outlineLevel="0" collapsed="false">
      <c r="A24" s="43" t="n">
        <v>11</v>
      </c>
      <c r="B24" s="34"/>
      <c r="C24" s="34"/>
      <c r="D24" s="34"/>
      <c r="E24" s="34"/>
      <c r="F24" s="34"/>
      <c r="G24" s="25"/>
      <c r="H24" s="34"/>
    </row>
    <row r="25" customFormat="false" ht="30" hidden="false" customHeight="true" outlineLevel="0" collapsed="false">
      <c r="A25" s="43" t="n">
        <v>12</v>
      </c>
      <c r="B25" s="34"/>
      <c r="C25" s="34"/>
      <c r="D25" s="34"/>
      <c r="E25" s="34"/>
      <c r="F25" s="34"/>
      <c r="G25" s="25"/>
      <c r="H25" s="34"/>
    </row>
    <row r="26" customFormat="false" ht="30" hidden="false" customHeight="true" outlineLevel="0" collapsed="false">
      <c r="A26" s="43" t="n">
        <v>13</v>
      </c>
      <c r="B26" s="34"/>
      <c r="C26" s="34"/>
      <c r="D26" s="34"/>
      <c r="E26" s="34"/>
      <c r="F26" s="34"/>
      <c r="G26" s="25"/>
      <c r="H26" s="34"/>
    </row>
    <row r="27" customFormat="false" ht="30" hidden="false" customHeight="true" outlineLevel="0" collapsed="false">
      <c r="A27" s="43" t="n">
        <v>14</v>
      </c>
      <c r="B27" s="34"/>
      <c r="C27" s="34"/>
      <c r="D27" s="34"/>
      <c r="E27" s="34"/>
      <c r="F27" s="34"/>
      <c r="G27" s="25"/>
      <c r="H27" s="34"/>
    </row>
    <row r="28" customFormat="false" ht="30" hidden="false" customHeight="true" outlineLevel="0" collapsed="false">
      <c r="A28" s="43" t="n">
        <v>15</v>
      </c>
      <c r="B28" s="34"/>
      <c r="C28" s="34"/>
      <c r="D28" s="34"/>
      <c r="E28" s="34"/>
      <c r="F28" s="34"/>
      <c r="G28" s="25"/>
      <c r="H28" s="34"/>
    </row>
    <row r="29" customFormat="false" ht="30" hidden="false" customHeight="true" outlineLevel="0" collapsed="false">
      <c r="A29" s="18"/>
      <c r="B29" s="34"/>
      <c r="C29" s="34"/>
      <c r="D29" s="34"/>
      <c r="E29" s="34"/>
      <c r="F29" s="34"/>
      <c r="G29" s="25"/>
      <c r="H29" s="34"/>
    </row>
    <row r="30" customFormat="false" ht="28.5" hidden="false" customHeight="true" outlineLevel="0" collapsed="false">
      <c r="A30" s="52"/>
      <c r="B30" s="26"/>
      <c r="C30" s="38"/>
      <c r="D30" s="38"/>
      <c r="E30" s="38"/>
      <c r="F30" s="38"/>
      <c r="G30" s="38"/>
      <c r="H30" s="38"/>
      <c r="I30" s="38"/>
      <c r="J30" s="38"/>
    </row>
  </sheetData>
  <mergeCells count="8">
    <mergeCell ref="A1:E1"/>
    <mergeCell ref="G1:H1"/>
    <mergeCell ref="I1:J1"/>
    <mergeCell ref="A2:J2"/>
    <mergeCell ref="A3:J3"/>
    <mergeCell ref="A4:J4"/>
    <mergeCell ref="A6:A10"/>
    <mergeCell ref="A15:A19"/>
  </mergeCells>
  <conditionalFormatting sqref="B6 H6:H29 A20:F29 C6:F19">
    <cfRule type="expression" priority="2" aboveAverage="0" equalAverage="0" bottom="0" percent="0" rank="0" text="" dxfId="1204">
      <formula>MOD(COLUMN(),2)=1</formula>
    </cfRule>
    <cfRule type="expression" priority="3" aboveAverage="0" equalAverage="0" bottom="0" percent="0" rank="0" text="" dxfId="1205">
      <formula>MOD(COLUMN(),2)=0</formula>
    </cfRule>
  </conditionalFormatting>
  <conditionalFormatting sqref="G6 H6:H19">
    <cfRule type="expression" priority="4" aboveAverage="0" equalAverage="0" bottom="0" percent="0" rank="0" text="" dxfId="1206">
      <formula>MOD(COLUMN(),2)=1</formula>
    </cfRule>
    <cfRule type="expression" priority="5" aboveAverage="0" equalAverage="0" bottom="0" percent="0" rank="0" text="" dxfId="1207">
      <formula>MOD(COLUMN(),2)=0</formula>
    </cfRule>
    <cfRule type="expression" priority="6" aboveAverage="0" equalAverage="0" bottom="0" percent="0" rank="0" text="" dxfId="1208">
      <formula>MOD(COLUMN(),2)=1</formula>
    </cfRule>
    <cfRule type="expression" priority="7" aboveAverage="0" equalAverage="0" bottom="0" percent="0" rank="0" text="" dxfId="1209">
      <formula>MOD(COLUMN(),2)=0</formula>
    </cfRule>
  </conditionalFormatting>
  <conditionalFormatting sqref="G7">
    <cfRule type="expression" priority="8" aboveAverage="0" equalAverage="0" bottom="0" percent="0" rank="0" text="" dxfId="1210">
      <formula>MOD(COLUMN(),2)=1</formula>
    </cfRule>
    <cfRule type="expression" priority="9" aboveAverage="0" equalAverage="0" bottom="0" percent="0" rank="0" text="" dxfId="1211">
      <formula>MOD(COLUMN(),2)=0</formula>
    </cfRule>
    <cfRule type="expression" priority="10" aboveAverage="0" equalAverage="0" bottom="0" percent="0" rank="0" text="" dxfId="1212">
      <formula>MOD(COLUMN(),2)=1</formula>
    </cfRule>
    <cfRule type="expression" priority="11" aboveAverage="0" equalAverage="0" bottom="0" percent="0" rank="0" text="" dxfId="1213">
      <formula>MOD(COLUMN(),2)=0</formula>
    </cfRule>
  </conditionalFormatting>
  <conditionalFormatting sqref="G8">
    <cfRule type="expression" priority="12" aboveAverage="0" equalAverage="0" bottom="0" percent="0" rank="0" text="" dxfId="1214">
      <formula>MOD(COLUMN(),2)=1</formula>
    </cfRule>
    <cfRule type="expression" priority="13" aboveAverage="0" equalAverage="0" bottom="0" percent="0" rank="0" text="" dxfId="1215">
      <formula>MOD(COLUMN(),2)=0</formula>
    </cfRule>
    <cfRule type="expression" priority="14" aboveAverage="0" equalAverage="0" bottom="0" percent="0" rank="0" text="" dxfId="1216">
      <formula>MOD(COLUMN(),2)=1</formula>
    </cfRule>
    <cfRule type="expression" priority="15" aboveAverage="0" equalAverage="0" bottom="0" percent="0" rank="0" text="" dxfId="1217">
      <formula>MOD(COLUMN(),2)=0</formula>
    </cfRule>
  </conditionalFormatting>
  <conditionalFormatting sqref="G9">
    <cfRule type="expression" priority="16" aboveAverage="0" equalAverage="0" bottom="0" percent="0" rank="0" text="" dxfId="1218">
      <formula>MOD(COLUMN(),2)=1</formula>
    </cfRule>
    <cfRule type="expression" priority="17" aboveAverage="0" equalAverage="0" bottom="0" percent="0" rank="0" text="" dxfId="1219">
      <formula>MOD(COLUMN(),2)=0</formula>
    </cfRule>
    <cfRule type="expression" priority="18" aboveAverage="0" equalAverage="0" bottom="0" percent="0" rank="0" text="" dxfId="1220">
      <formula>MOD(COLUMN(),2)=1</formula>
    </cfRule>
    <cfRule type="expression" priority="19" aboveAverage="0" equalAverage="0" bottom="0" percent="0" rank="0" text="" dxfId="1221">
      <formula>MOD(COLUMN(),2)=0</formula>
    </cfRule>
  </conditionalFormatting>
  <conditionalFormatting sqref="G10">
    <cfRule type="expression" priority="20" aboveAverage="0" equalAverage="0" bottom="0" percent="0" rank="0" text="" dxfId="1222">
      <formula>MOD(COLUMN(),2)=1</formula>
    </cfRule>
    <cfRule type="expression" priority="21" aboveAverage="0" equalAverage="0" bottom="0" percent="0" rank="0" text="" dxfId="1223">
      <formula>MOD(COLUMN(),2)=0</formula>
    </cfRule>
    <cfRule type="expression" priority="22" aboveAverage="0" equalAverage="0" bottom="0" percent="0" rank="0" text="" dxfId="1224">
      <formula>MOD(COLUMN(),2)=1</formula>
    </cfRule>
    <cfRule type="expression" priority="23" aboveAverage="0" equalAverage="0" bottom="0" percent="0" rank="0" text="" dxfId="1225">
      <formula>MOD(COLUMN(),2)=0</formula>
    </cfRule>
  </conditionalFormatting>
  <conditionalFormatting sqref="B11">
    <cfRule type="expression" priority="24" aboveAverage="0" equalAverage="0" bottom="0" percent="0" rank="0" text="" dxfId="1226">
      <formula>MOD(COLUMN(),2)=1</formula>
    </cfRule>
    <cfRule type="expression" priority="25" aboveAverage="0" equalAverage="0" bottom="0" percent="0" rank="0" text="" dxfId="1227">
      <formula>MOD(COLUMN(),2)=0</formula>
    </cfRule>
  </conditionalFormatting>
  <conditionalFormatting sqref="G11">
    <cfRule type="expression" priority="26" aboveAverage="0" equalAverage="0" bottom="0" percent="0" rank="0" text="" dxfId="1228">
      <formula>MOD(COLUMN(),2)=1</formula>
    </cfRule>
    <cfRule type="expression" priority="27" aboveAverage="0" equalAverage="0" bottom="0" percent="0" rank="0" text="" dxfId="1229">
      <formula>MOD(COLUMN(),2)=0</formula>
    </cfRule>
    <cfRule type="expression" priority="28" aboveAverage="0" equalAverage="0" bottom="0" percent="0" rank="0" text="" dxfId="1230">
      <formula>MOD(COLUMN(),2)=1</formula>
    </cfRule>
    <cfRule type="expression" priority="29" aboveAverage="0" equalAverage="0" bottom="0" percent="0" rank="0" text="" dxfId="1231">
      <formula>MOD(COLUMN(),2)=0</formula>
    </cfRule>
  </conditionalFormatting>
  <conditionalFormatting sqref="B12">
    <cfRule type="expression" priority="30" aboveAverage="0" equalAverage="0" bottom="0" percent="0" rank="0" text="" dxfId="1232">
      <formula>MOD(COLUMN(),2)=1</formula>
    </cfRule>
    <cfRule type="expression" priority="31" aboveAverage="0" equalAverage="0" bottom="0" percent="0" rank="0" text="" dxfId="1233">
      <formula>MOD(COLUMN(),2)=0</formula>
    </cfRule>
  </conditionalFormatting>
  <conditionalFormatting sqref="G12">
    <cfRule type="expression" priority="32" aboveAverage="0" equalAverage="0" bottom="0" percent="0" rank="0" text="" dxfId="1234">
      <formula>MOD(COLUMN(),2)=1</formula>
    </cfRule>
    <cfRule type="expression" priority="33" aboveAverage="0" equalAverage="0" bottom="0" percent="0" rank="0" text="" dxfId="1235">
      <formula>MOD(COLUMN(),2)=0</formula>
    </cfRule>
    <cfRule type="expression" priority="34" aboveAverage="0" equalAverage="0" bottom="0" percent="0" rank="0" text="" dxfId="1236">
      <formula>MOD(COLUMN(),2)=1</formula>
    </cfRule>
    <cfRule type="expression" priority="35" aboveAverage="0" equalAverage="0" bottom="0" percent="0" rank="0" text="" dxfId="1237">
      <formula>MOD(COLUMN(),2)=0</formula>
    </cfRule>
  </conditionalFormatting>
  <conditionalFormatting sqref="B13">
    <cfRule type="expression" priority="36" aboveAverage="0" equalAverage="0" bottom="0" percent="0" rank="0" text="" dxfId="1238">
      <formula>MOD(COLUMN(),2)=1</formula>
    </cfRule>
    <cfRule type="expression" priority="37" aboveAverage="0" equalAverage="0" bottom="0" percent="0" rank="0" text="" dxfId="1239">
      <formula>MOD(COLUMN(),2)=0</formula>
    </cfRule>
  </conditionalFormatting>
  <conditionalFormatting sqref="G13">
    <cfRule type="expression" priority="38" aboveAverage="0" equalAverage="0" bottom="0" percent="0" rank="0" text="" dxfId="1240">
      <formula>MOD(COLUMN(),2)=1</formula>
    </cfRule>
    <cfRule type="expression" priority="39" aboveAverage="0" equalAverage="0" bottom="0" percent="0" rank="0" text="" dxfId="1241">
      <formula>MOD(COLUMN(),2)=0</formula>
    </cfRule>
    <cfRule type="expression" priority="40" aboveAverage="0" equalAverage="0" bottom="0" percent="0" rank="0" text="" dxfId="1242">
      <formula>MOD(COLUMN(),2)=1</formula>
    </cfRule>
    <cfRule type="expression" priority="41" aboveAverage="0" equalAverage="0" bottom="0" percent="0" rank="0" text="" dxfId="1243">
      <formula>MOD(COLUMN(),2)=0</formula>
    </cfRule>
  </conditionalFormatting>
  <conditionalFormatting sqref="G14">
    <cfRule type="expression" priority="42" aboveAverage="0" equalAverage="0" bottom="0" percent="0" rank="0" text="" dxfId="1244">
      <formula>MOD(COLUMN(),2)=1</formula>
    </cfRule>
    <cfRule type="expression" priority="43" aboveAverage="0" equalAverage="0" bottom="0" percent="0" rank="0" text="" dxfId="1245">
      <formula>MOD(COLUMN(),2)=0</formula>
    </cfRule>
    <cfRule type="expression" priority="44" aboveAverage="0" equalAverage="0" bottom="0" percent="0" rank="0" text="" dxfId="1246">
      <formula>MOD(COLUMN(),2)=1</formula>
    </cfRule>
    <cfRule type="expression" priority="45" aboveAverage="0" equalAverage="0" bottom="0" percent="0" rank="0" text="" dxfId="1247">
      <formula>MOD(COLUMN(),2)=0</formula>
    </cfRule>
  </conditionalFormatting>
  <conditionalFormatting sqref="B15">
    <cfRule type="expression" priority="46" aboveAverage="0" equalAverage="0" bottom="0" percent="0" rank="0" text="" dxfId="1248">
      <formula>MOD(COLUMN(),2)=1</formula>
    </cfRule>
    <cfRule type="expression" priority="47" aboveAverage="0" equalAverage="0" bottom="0" percent="0" rank="0" text="" dxfId="1249">
      <formula>MOD(COLUMN(),2)=0</formula>
    </cfRule>
  </conditionalFormatting>
  <conditionalFormatting sqref="G15">
    <cfRule type="expression" priority="48" aboveAverage="0" equalAverage="0" bottom="0" percent="0" rank="0" text="" dxfId="1250">
      <formula>MOD(COLUMN(),2)=1</formula>
    </cfRule>
    <cfRule type="expression" priority="49" aboveAverage="0" equalAverage="0" bottom="0" percent="0" rank="0" text="" dxfId="1251">
      <formula>MOD(COLUMN(),2)=0</formula>
    </cfRule>
    <cfRule type="expression" priority="50" aboveAverage="0" equalAverage="0" bottom="0" percent="0" rank="0" text="" dxfId="1252">
      <formula>MOD(COLUMN(),2)=1</formula>
    </cfRule>
    <cfRule type="expression" priority="51" aboveAverage="0" equalAverage="0" bottom="0" percent="0" rank="0" text="" dxfId="1253">
      <formula>MOD(COLUMN(),2)=0</formula>
    </cfRule>
  </conditionalFormatting>
  <conditionalFormatting sqref="G16">
    <cfRule type="expression" priority="52" aboveAverage="0" equalAverage="0" bottom="0" percent="0" rank="0" text="" dxfId="1254">
      <formula>MOD(COLUMN(),2)=1</formula>
    </cfRule>
    <cfRule type="expression" priority="53" aboveAverage="0" equalAverage="0" bottom="0" percent="0" rank="0" text="" dxfId="1255">
      <formula>MOD(COLUMN(),2)=0</formula>
    </cfRule>
    <cfRule type="expression" priority="54" aboveAverage="0" equalAverage="0" bottom="0" percent="0" rank="0" text="" dxfId="1256">
      <formula>MOD(COLUMN(),2)=1</formula>
    </cfRule>
    <cfRule type="expression" priority="55" aboveAverage="0" equalAverage="0" bottom="0" percent="0" rank="0" text="" dxfId="1257">
      <formula>MOD(COLUMN(),2)=0</formula>
    </cfRule>
  </conditionalFormatting>
  <conditionalFormatting sqref="G17">
    <cfRule type="expression" priority="56" aboveAverage="0" equalAverage="0" bottom="0" percent="0" rank="0" text="" dxfId="1258">
      <formula>MOD(COLUMN(),2)=1</formula>
    </cfRule>
    <cfRule type="expression" priority="57" aboveAverage="0" equalAverage="0" bottom="0" percent="0" rank="0" text="" dxfId="1259">
      <formula>MOD(COLUMN(),2)=0</formula>
    </cfRule>
    <cfRule type="expression" priority="58" aboveAverage="0" equalAverage="0" bottom="0" percent="0" rank="0" text="" dxfId="1260">
      <formula>MOD(COLUMN(),2)=1</formula>
    </cfRule>
    <cfRule type="expression" priority="59" aboveAverage="0" equalAverage="0" bottom="0" percent="0" rank="0" text="" dxfId="1261">
      <formula>MOD(COLUMN(),2)=0</formula>
    </cfRule>
  </conditionalFormatting>
  <conditionalFormatting sqref="G18">
    <cfRule type="expression" priority="60" aboveAverage="0" equalAverage="0" bottom="0" percent="0" rank="0" text="" dxfId="1262">
      <formula>MOD(COLUMN(),2)=1</formula>
    </cfRule>
    <cfRule type="expression" priority="61" aboveAverage="0" equalAverage="0" bottom="0" percent="0" rank="0" text="" dxfId="1263">
      <formula>MOD(COLUMN(),2)=0</formula>
    </cfRule>
    <cfRule type="expression" priority="62" aboveAverage="0" equalAverage="0" bottom="0" percent="0" rank="0" text="" dxfId="1264">
      <formula>MOD(COLUMN(),2)=1</formula>
    </cfRule>
    <cfRule type="expression" priority="63" aboveAverage="0" equalAverage="0" bottom="0" percent="0" rank="0" text="" dxfId="1265">
      <formula>MOD(COLUMN(),2)=0</formula>
    </cfRule>
  </conditionalFormatting>
  <conditionalFormatting sqref="G19">
    <cfRule type="expression" priority="64" aboveAverage="0" equalAverage="0" bottom="0" percent="0" rank="0" text="" dxfId="1266">
      <formula>MOD(COLUMN(),2)=1</formula>
    </cfRule>
    <cfRule type="expression" priority="65" aboveAverage="0" equalAverage="0" bottom="0" percent="0" rank="0" text="" dxfId="1267">
      <formula>MOD(COLUMN(),2)=0</formula>
    </cfRule>
    <cfRule type="expression" priority="66" aboveAverage="0" equalAverage="0" bottom="0" percent="0" rank="0" text="" dxfId="1268">
      <formula>MOD(COLUMN(),2)=1</formula>
    </cfRule>
    <cfRule type="expression" priority="67" aboveAverage="0" equalAverage="0" bottom="0" percent="0" rank="0" text="" dxfId="1269">
      <formula>MOD(COLUMN(),2)=0</formula>
    </cfRule>
  </conditionalFormatting>
  <conditionalFormatting sqref="B7:B10">
    <cfRule type="expression" priority="68" aboveAverage="0" equalAverage="0" bottom="0" percent="0" rank="0" text="" dxfId="1270">
      <formula>MOD(COLUMN(),2)=1</formula>
    </cfRule>
    <cfRule type="expression" priority="69" aboveAverage="0" equalAverage="0" bottom="0" percent="0" rank="0" text="" dxfId="1271">
      <formula>MOD(COLUMN(),2)=0</formula>
    </cfRule>
  </conditionalFormatting>
  <conditionalFormatting sqref="B16:B19">
    <cfRule type="expression" priority="70" aboveAverage="0" equalAverage="0" bottom="0" percent="0" rank="0" text="" dxfId="1272">
      <formula>MOD(COLUMN(),2)=1</formula>
    </cfRule>
    <cfRule type="expression" priority="71" aboveAverage="0" equalAverage="0" bottom="0" percent="0" rank="0" text="" dxfId="1273">
      <formula>MOD(COLUMN(),2)=0</formula>
    </cfRule>
  </conditionalFormatting>
  <conditionalFormatting sqref="G20:G29">
    <cfRule type="expression" priority="72" aboveAverage="0" equalAverage="0" bottom="0" percent="0" rank="0" text="" dxfId="1274">
      <formula>MOD(COLUMN(),2)=1</formula>
    </cfRule>
    <cfRule type="expression" priority="73" aboveAverage="0" equalAverage="0" bottom="0" percent="0" rank="0" text="" dxfId="1275">
      <formula>MOD(COLUMN(),2)=0</formula>
    </cfRule>
  </conditionalFormatting>
  <conditionalFormatting sqref="A6 A11:A13 A15 A14:B14">
    <cfRule type="expression" priority="74" aboveAverage="0" equalAverage="0" bottom="0" percent="0" rank="0" text="" dxfId="1276">
      <formula>MOD(COLUMN(),2)=1</formula>
    </cfRule>
    <cfRule type="expression" priority="75" aboveAverage="0" equalAverage="0" bottom="0" percent="0" rank="0" text="" dxfId="1277">
      <formula>MOD(COLUMN(),2)=0</formula>
    </cfRule>
  </conditionalFormatting>
  <conditionalFormatting sqref="H6:H19 C6:F19">
    <cfRule type="expression" priority="76" aboveAverage="0" equalAverage="0" bottom="0" percent="0" rank="0" text="" dxfId="1278">
      <formula>MOD(COLUMN(),2)=1</formula>
    </cfRule>
    <cfRule type="expression" priority="77" aboveAverage="0" equalAverage="0" bottom="0" percent="0" rank="0" text="" dxfId="1279">
      <formula>MOD(COLUMN(),2)=0</formula>
    </cfRule>
    <cfRule type="expression" priority="78" aboveAverage="0" equalAverage="0" bottom="0" percent="0" rank="0" text="" dxfId="1280">
      <formula>MOD(COLUMN(),2)=1</formula>
    </cfRule>
    <cfRule type="expression" priority="79" aboveAverage="0" equalAverage="0" bottom="0" percent="0" rank="0" text="" dxfId="1281">
      <formula>MOD(COLUMN(),2)=0</formula>
    </cfRule>
    <cfRule type="expression" priority="80" aboveAverage="0" equalAverage="0" bottom="0" percent="0" rank="0" text="" dxfId="1282">
      <formula>MOD(COLUMN(),2)=1</formula>
    </cfRule>
    <cfRule type="expression" priority="81" aboveAverage="0" equalAverage="0" bottom="0" percent="0" rank="0" text="" dxfId="1283">
      <formula>MOD(COLUMN(),2)=0</formula>
    </cfRule>
    <cfRule type="expression" priority="82" aboveAverage="0" equalAverage="0" bottom="0" percent="0" rank="0" text="" dxfId="1284">
      <formula>MOD(COLUMN(),2)=1</formula>
    </cfRule>
    <cfRule type="expression" priority="83" aboveAverage="0" equalAverage="0" bottom="0" percent="0" rank="0" text="" dxfId="1285">
      <formula>MOD(COLUMN(),2)=0</formula>
    </cfRule>
  </conditionalFormatting>
  <conditionalFormatting sqref="H6:H19 D6:F19">
    <cfRule type="expression" priority="84" aboveAverage="0" equalAverage="0" bottom="0" percent="0" rank="0" text="" dxfId="1286">
      <formula>MOD(COLUMN(),2)=1</formula>
    </cfRule>
    <cfRule type="expression" priority="85" aboveAverage="0" equalAverage="0" bottom="0" percent="0" rank="0" text="" dxfId="1287">
      <formula>MOD(COLUMN(),2)=0</formula>
    </cfRule>
    <cfRule type="expression" priority="86" aboveAverage="0" equalAverage="0" bottom="0" percent="0" rank="0" text="" dxfId="1288">
      <formula>MOD(COLUMN(),2)=1</formula>
    </cfRule>
    <cfRule type="expression" priority="87" aboveAverage="0" equalAverage="0" bottom="0" percent="0" rank="0" text="" dxfId="1289">
      <formula>MOD(COLUMN(),2)=0</formula>
    </cfRule>
    <cfRule type="expression" priority="88" aboveAverage="0" equalAverage="0" bottom="0" percent="0" rank="0" text="" dxfId="1290">
      <formula>MOD(COLUMN(),2)=1</formula>
    </cfRule>
    <cfRule type="expression" priority="89" aboveAverage="0" equalAverage="0" bottom="0" percent="0" rank="0" text="" dxfId="1291">
      <formula>MOD(COLUMN(),2)=0</formula>
    </cfRule>
    <cfRule type="expression" priority="90" aboveAverage="0" equalAverage="0" bottom="0" percent="0" rank="0" text="" dxfId="1292">
      <formula>MOD(COLUMN(),2)=1</formula>
    </cfRule>
    <cfRule type="expression" priority="91" aboveAverage="0" equalAverage="0" bottom="0" percent="0" rank="0" text="" dxfId="1293">
      <formula>MOD(COLUMN(),2)=0</formula>
    </cfRule>
    <cfRule type="expression" priority="92" aboveAverage="0" equalAverage="0" bottom="0" percent="0" rank="0" text="" dxfId="1294">
      <formula>MOD(COLUMN(),2)=1</formula>
    </cfRule>
    <cfRule type="expression" priority="93" aboveAverage="0" equalAverage="0" bottom="0" percent="0" rank="0" text="" dxfId="1295">
      <formula>MOD(COLUMN(),2)=0</formula>
    </cfRule>
  </conditionalFormatting>
  <conditionalFormatting sqref="E6:E19">
    <cfRule type="expression" priority="94" aboveAverage="0" equalAverage="0" bottom="0" percent="0" rank="0" text="" dxfId="1296">
      <formula>MOD(COLUMN(),2)=1</formula>
    </cfRule>
    <cfRule type="expression" priority="95" aboveAverage="0" equalAverage="0" bottom="0" percent="0" rank="0" text="" dxfId="1297">
      <formula>MOD(COLUMN(),2)=0</formula>
    </cfRule>
    <cfRule type="expression" priority="96" aboveAverage="0" equalAverage="0" bottom="0" percent="0" rank="0" text="" dxfId="1298">
      <formula>MOD(COLUMN(),2)=1</formula>
    </cfRule>
    <cfRule type="expression" priority="97" aboveAverage="0" equalAverage="0" bottom="0" percent="0" rank="0" text="" dxfId="1299">
      <formula>MOD(COLUMN(),2)=0</formula>
    </cfRule>
  </conditionalFormatting>
  <conditionalFormatting sqref="F6:F19">
    <cfRule type="expression" priority="98" aboveAverage="0" equalAverage="0" bottom="0" percent="0" rank="0" text="" dxfId="1300">
      <formula>MOD(COLUMN(),2)=1</formula>
    </cfRule>
    <cfRule type="expression" priority="99" aboveAverage="0" equalAverage="0" bottom="0" percent="0" rank="0" text="" dxfId="1301">
      <formula>MOD(COLUMN(),2)=0</formula>
    </cfRule>
    <cfRule type="expression" priority="100" aboveAverage="0" equalAverage="0" bottom="0" percent="0" rank="0" text="" dxfId="1302">
      <formula>MOD(COLUMN(),2)=1</formula>
    </cfRule>
    <cfRule type="expression" priority="101" aboveAverage="0" equalAverage="0" bottom="0" percent="0" rank="0" text="" dxfId="1303">
      <formula>MOD(COLUMN(),2)=0</formula>
    </cfRule>
  </conditionalFormatting>
  <conditionalFormatting sqref="H6:H19">
    <cfRule type="expression" priority="102" aboveAverage="0" equalAverage="0" bottom="0" percent="0" rank="0" text="" dxfId="1304">
      <formula>MOD(COLUMN(),2)=1</formula>
    </cfRule>
    <cfRule type="expression" priority="103" aboveAverage="0" equalAverage="0" bottom="0" percent="0" rank="0" text="" dxfId="1305">
      <formula>MOD(COLUMN(),2)=0</formula>
    </cfRule>
    <cfRule type="expression" priority="104" aboveAverage="0" equalAverage="0" bottom="0" percent="0" rank="0" text="" dxfId="1306">
      <formula>MOD(COLUMN(),2)=1</formula>
    </cfRule>
    <cfRule type="expression" priority="105" aboveAverage="0" equalAverage="0" bottom="0" percent="0" rank="0" text="" dxfId="130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30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8.71"/>
    <col collapsed="false" customWidth="true" hidden="false" outlineLevel="0" max="4" min="4" style="0" width="22.7"/>
    <col collapsed="false" customWidth="true" hidden="false" outlineLevel="0" max="5" min="5" style="0" width="46.57"/>
    <col collapsed="false" customWidth="true" hidden="false" outlineLevel="0" max="6" min="6" style="0" width="33.42"/>
    <col collapsed="false" customWidth="true" hidden="false" outlineLevel="0" max="7" min="7" style="0" width="30.7"/>
    <col collapsed="false" customWidth="true" hidden="false" outlineLevel="0" max="8" min="8" style="0" width="9.71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21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21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43" t="n">
        <v>1</v>
      </c>
      <c r="B6" s="15" t="n">
        <v>30408147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MQi GT Left body panel (Black)</v>
      </c>
      <c r="F6" s="16" t="str">
        <f aca="false">VLOOKUP($B6,'Full spare Parts'!$A:$G,6,0)</f>
        <v>ABS (Black)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43"/>
      <c r="B7" s="15" t="n">
        <v>30408123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MQi GT Left body panel (Blue)</v>
      </c>
      <c r="F7" s="16" t="str">
        <f aca="false">VLOOKUP($B7,'Full spare Parts'!$A:$G,6,0)</f>
        <v>ABS (Blue)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43"/>
      <c r="B8" s="15" t="n">
        <v>30408124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MQi GT Left body panel (Red)</v>
      </c>
      <c r="F8" s="16" t="str">
        <f aca="false">VLOOKUP($B8,'Full spare Parts'!$A:$G,6,0)</f>
        <v>ABS (Red)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43"/>
      <c r="B9" s="15" t="n">
        <v>30408125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Left body panel(Grey)</v>
      </c>
      <c r="F9" s="16" t="str">
        <f aca="false">VLOOKUP($B9,'Full spare Parts'!$A:$G,6,0)</f>
        <v>ABS (Grey)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43"/>
      <c r="B10" s="15" t="n">
        <v>30408126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MQi GT Left body panel (White)</v>
      </c>
      <c r="F10" s="16" t="str">
        <f aca="false">VLOOKUP($B10,'Full spare Parts'!$A:$G,6,0)</f>
        <v>ABS (White)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43" t="n">
        <v>2</v>
      </c>
      <c r="B11" s="15" t="n">
        <v>30708169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Name badge</v>
      </c>
      <c r="F11" s="16" t="str">
        <f aca="false">VLOOKUP($B11,'Full spare Parts'!$A:$G,6,0)</f>
        <v>MQi，（Red）</v>
      </c>
      <c r="G11" s="16" t="n">
        <f aca="false">VLOOKUP($B11,'Full spare Parts'!$1:$1048576,7,0)</f>
        <v>2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43" t="n">
        <v>3</v>
      </c>
      <c r="B12" s="15" t="n">
        <v>30708116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GT Name badge</v>
      </c>
      <c r="F12" s="16" t="str">
        <f aca="false">VLOOKUP($B12,'Full spare Parts'!$A:$G,6,0)</f>
        <v>GT</v>
      </c>
      <c r="G12" s="16" t="n">
        <f aca="false">VLOOKUP($B12,'Full spare Parts'!$1:$1048576,7,0)</f>
        <v>2</v>
      </c>
      <c r="H12" s="16" t="e">
        <f aca="false">VLOOKUP($B12,'Full spare Parts'!$A:$G,9,0)</f>
        <v>#VALUE!</v>
      </c>
    </row>
    <row r="13" customFormat="false" ht="30" hidden="false" customHeight="true" outlineLevel="0" collapsed="false">
      <c r="A13" s="43" t="n">
        <v>4</v>
      </c>
      <c r="B13" s="15" t="n">
        <v>30532013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MQi GT Left intermediate guard</v>
      </c>
      <c r="F13" s="16" t="str">
        <f aca="false">VLOOKUP($B13,'Full spare Parts'!$A:$G,6,0)</f>
        <v>PP parts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customFormat="false" ht="30" hidden="false" customHeight="true" outlineLevel="0" collapsed="false">
      <c r="A14" s="43" t="n">
        <v>5</v>
      </c>
      <c r="B14" s="34" t="n">
        <v>40206006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Cross Recessed Pan Head Tapping Screw</v>
      </c>
      <c r="F14" s="16" t="str">
        <f aca="false">VLOOKUP($B14,'Full spare Parts'!$A:$G,6,0)</f>
        <v>M6x12</v>
      </c>
      <c r="G14" s="16" t="n">
        <f aca="false">VLOOKUP($B14,'Full spare Parts'!$1:$1048576,7,0)</f>
        <v>44</v>
      </c>
      <c r="H14" s="16" t="e">
        <f aca="false">VLOOKUP($B14,'Full spare Parts'!$A:$G,9,0)</f>
        <v>#VALUE!</v>
      </c>
    </row>
    <row r="15" customFormat="false" ht="30" hidden="false" customHeight="true" outlineLevel="0" collapsed="false">
      <c r="A15" s="43" t="n">
        <v>6</v>
      </c>
      <c r="B15" s="15" t="n">
        <v>30404047</v>
      </c>
      <c r="C15" s="16" t="str">
        <f aca="false">VLOOKUP($B15,'Full spare Parts'!$A:$G,2,0)</f>
        <v>09-2020</v>
      </c>
      <c r="D15" s="16" t="str">
        <f aca="false">VLOOKUP($B15,'Full spare Parts'!$A:$G,3,0)</f>
        <v>current</v>
      </c>
      <c r="E15" s="16" t="str">
        <f aca="false">VLOOKUP($B15,'Full spare Parts'!$A:$G,5,0)</f>
        <v>MQi GT Left side panel (Black)</v>
      </c>
      <c r="F15" s="16" t="str">
        <f aca="false">VLOOKUP($B15,'Full spare Parts'!$A:$G,6,0)</f>
        <v>ABS (Black)</v>
      </c>
      <c r="G15" s="16" t="n">
        <f aca="false">VLOOKUP($B15,'Full spare Parts'!$1:$1048576,7,0)</f>
        <v>1</v>
      </c>
      <c r="H15" s="16" t="e">
        <f aca="false">VLOOKUP($B15,'Full spare Parts'!$A:$G,9,0)</f>
        <v>#VALUE!</v>
      </c>
    </row>
    <row r="16" customFormat="false" ht="30" hidden="false" customHeight="true" outlineLevel="0" collapsed="false">
      <c r="A16" s="43"/>
      <c r="B16" s="15" t="n">
        <v>30404048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MQi GT Left side panel (Blue)</v>
      </c>
      <c r="F16" s="16" t="str">
        <f aca="false">VLOOKUP($B16,'Full spare Parts'!$A:$G,6,0)</f>
        <v>ABS (Blue)</v>
      </c>
      <c r="G16" s="16" t="n">
        <f aca="false">VLOOKUP($B16,'Full spare Parts'!$1:$1048576,7,0)</f>
        <v>1</v>
      </c>
      <c r="H16" s="16" t="e">
        <f aca="false">VLOOKUP($B16,'Full spare Parts'!$A:$G,9,0)</f>
        <v>#VALUE!</v>
      </c>
    </row>
    <row r="17" customFormat="false" ht="30" hidden="false" customHeight="true" outlineLevel="0" collapsed="false">
      <c r="A17" s="43"/>
      <c r="B17" s="15" t="n">
        <v>30404049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MQi GT Left side panel (Red)</v>
      </c>
      <c r="F17" s="16" t="str">
        <f aca="false">VLOOKUP($B17,'Full spare Parts'!$A:$G,6,0)</f>
        <v>ABS (Red)</v>
      </c>
      <c r="G17" s="16" t="n">
        <f aca="false">VLOOKUP($B17,'Full spare Parts'!$1:$1048576,7,0)</f>
        <v>1</v>
      </c>
      <c r="H17" s="16" t="e">
        <f aca="false">VLOOKUP($B17,'Full spare Parts'!$A:$G,9,0)</f>
        <v>#VALUE!</v>
      </c>
    </row>
    <row r="18" customFormat="false" ht="30" hidden="false" customHeight="true" outlineLevel="0" collapsed="false">
      <c r="A18" s="43"/>
      <c r="B18" s="15" t="n">
        <v>30404050</v>
      </c>
      <c r="C18" s="16" t="str">
        <f aca="false">VLOOKUP($B18,'Full spare Parts'!$A:$G,2,0)</f>
        <v>09-2020</v>
      </c>
      <c r="D18" s="16" t="str">
        <f aca="false">VLOOKUP($B18,'Full spare Parts'!$A:$G,3,0)</f>
        <v>current</v>
      </c>
      <c r="E18" s="16" t="str">
        <f aca="false">VLOOKUP($B18,'Full spare Parts'!$A:$G,5,0)</f>
        <v>MQi GT Left side panel(Grey)</v>
      </c>
      <c r="F18" s="16" t="str">
        <f aca="false">VLOOKUP($B18,'Full spare Parts'!$A:$G,6,0)</f>
        <v>ABS (Grey)</v>
      </c>
      <c r="G18" s="16" t="n">
        <f aca="false">VLOOKUP($B18,'Full spare Parts'!$1:$1048576,7,0)</f>
        <v>1</v>
      </c>
      <c r="H18" s="16" t="e">
        <f aca="false">VLOOKUP($B18,'Full spare Parts'!$A:$G,9,0)</f>
        <v>#VALUE!</v>
      </c>
    </row>
    <row r="19" customFormat="false" ht="30" hidden="false" customHeight="true" outlineLevel="0" collapsed="false">
      <c r="A19" s="43"/>
      <c r="B19" s="15" t="n">
        <v>30404051</v>
      </c>
      <c r="C19" s="16" t="str">
        <f aca="false">VLOOKUP($B19,'Full spare Parts'!$A:$G,2,0)</f>
        <v>09-2020</v>
      </c>
      <c r="D19" s="16" t="str">
        <f aca="false">VLOOKUP($B19,'Full spare Parts'!$A:$G,3,0)</f>
        <v>current</v>
      </c>
      <c r="E19" s="16" t="str">
        <f aca="false">VLOOKUP($B19,'Full spare Parts'!$A:$G,5,0)</f>
        <v>MQi GT Left side panel (White)</v>
      </c>
      <c r="F19" s="16" t="str">
        <f aca="false">VLOOKUP($B19,'Full spare Parts'!$A:$G,6,0)</f>
        <v>ABS (White)</v>
      </c>
      <c r="G19" s="16" t="n">
        <f aca="false">VLOOKUP($B19,'Full spare Parts'!$1:$1048576,7,0)</f>
        <v>1</v>
      </c>
      <c r="H19" s="16" t="e">
        <f aca="false">VLOOKUP($B19,'Full spare Parts'!$A:$G,9,0)</f>
        <v>#VALUE!</v>
      </c>
    </row>
    <row r="20" customFormat="false" ht="30" hidden="false" customHeight="true" outlineLevel="0" collapsed="false">
      <c r="A20" s="43" t="n">
        <v>7</v>
      </c>
      <c r="B20" s="34"/>
      <c r="C20" s="34"/>
      <c r="D20" s="34"/>
      <c r="E20" s="34"/>
      <c r="F20" s="34"/>
      <c r="G20" s="25"/>
      <c r="H20" s="34"/>
    </row>
    <row r="21" customFormat="false" ht="30" hidden="false" customHeight="true" outlineLevel="0" collapsed="false">
      <c r="A21" s="43" t="n">
        <v>8</v>
      </c>
      <c r="B21" s="34"/>
      <c r="C21" s="34"/>
      <c r="D21" s="34"/>
      <c r="E21" s="34"/>
      <c r="F21" s="34"/>
      <c r="G21" s="25"/>
      <c r="H21" s="34"/>
    </row>
    <row r="22" customFormat="false" ht="30" hidden="false" customHeight="true" outlineLevel="0" collapsed="false">
      <c r="A22" s="43" t="n">
        <v>9</v>
      </c>
      <c r="B22" s="34"/>
      <c r="C22" s="34"/>
      <c r="D22" s="34"/>
      <c r="E22" s="34"/>
      <c r="F22" s="34"/>
      <c r="G22" s="25"/>
      <c r="H22" s="34"/>
    </row>
    <row r="23" customFormat="false" ht="30" hidden="false" customHeight="true" outlineLevel="0" collapsed="false">
      <c r="A23" s="43" t="n">
        <v>10</v>
      </c>
      <c r="B23" s="34"/>
      <c r="C23" s="34"/>
      <c r="D23" s="34"/>
      <c r="E23" s="34"/>
      <c r="F23" s="34"/>
      <c r="G23" s="25"/>
      <c r="H23" s="34"/>
    </row>
    <row r="24" customFormat="false" ht="30" hidden="false" customHeight="true" outlineLevel="0" collapsed="false">
      <c r="A24" s="18"/>
      <c r="B24" s="34"/>
      <c r="C24" s="34"/>
      <c r="D24" s="34"/>
      <c r="E24" s="34"/>
      <c r="F24" s="34"/>
      <c r="G24" s="25"/>
      <c r="H24" s="34"/>
    </row>
    <row r="25" customFormat="false" ht="30" hidden="false" customHeight="true" outlineLevel="0" collapsed="false">
      <c r="A25" s="18"/>
      <c r="B25" s="34"/>
      <c r="C25" s="34"/>
      <c r="D25" s="34"/>
      <c r="E25" s="34"/>
      <c r="F25" s="34"/>
      <c r="G25" s="25"/>
      <c r="H25" s="34"/>
    </row>
    <row r="26" customFormat="false" ht="30" hidden="false" customHeight="true" outlineLevel="0" collapsed="false">
      <c r="A26" s="18"/>
      <c r="B26" s="34"/>
      <c r="C26" s="34"/>
      <c r="D26" s="34"/>
      <c r="E26" s="34"/>
      <c r="F26" s="34"/>
      <c r="G26" s="25"/>
      <c r="H26" s="34"/>
    </row>
    <row r="27" customFormat="false" ht="30" hidden="false" customHeight="true" outlineLevel="0" collapsed="false">
      <c r="A27" s="18"/>
      <c r="B27" s="34"/>
      <c r="C27" s="34"/>
      <c r="D27" s="34"/>
      <c r="E27" s="34"/>
      <c r="F27" s="34"/>
      <c r="G27" s="25"/>
      <c r="H27" s="34"/>
    </row>
    <row r="28" customFormat="false" ht="30" hidden="false" customHeight="true" outlineLevel="0" collapsed="false">
      <c r="A28" s="18"/>
      <c r="B28" s="34"/>
      <c r="C28" s="34"/>
      <c r="D28" s="34"/>
      <c r="E28" s="34"/>
      <c r="F28" s="34"/>
      <c r="G28" s="25"/>
      <c r="H28" s="34"/>
    </row>
    <row r="29" customFormat="false" ht="30" hidden="false" customHeight="true" outlineLevel="0" collapsed="false">
      <c r="A29" s="18"/>
      <c r="B29" s="34"/>
      <c r="C29" s="34"/>
      <c r="D29" s="34"/>
      <c r="E29" s="34"/>
      <c r="F29" s="34"/>
      <c r="G29" s="25"/>
      <c r="H29" s="34"/>
    </row>
    <row r="30" customFormat="false" ht="28.5" hidden="false" customHeight="true" outlineLevel="0" collapsed="false">
      <c r="A30" s="52"/>
      <c r="B30" s="26"/>
      <c r="C30" s="38"/>
      <c r="D30" s="38"/>
      <c r="E30" s="38"/>
      <c r="F30" s="38"/>
      <c r="G30" s="38"/>
      <c r="H30" s="38"/>
    </row>
  </sheetData>
  <mergeCells count="8">
    <mergeCell ref="A1:E1"/>
    <mergeCell ref="G1:H1"/>
    <mergeCell ref="I1:J1"/>
    <mergeCell ref="A2:J2"/>
    <mergeCell ref="A3:J3"/>
    <mergeCell ref="A4:J4"/>
    <mergeCell ref="A6:A10"/>
    <mergeCell ref="A15:A19"/>
  </mergeCells>
  <conditionalFormatting sqref="B6 H6:H19">
    <cfRule type="expression" priority="2" aboveAverage="0" equalAverage="0" bottom="0" percent="0" rank="0" text="" dxfId="1308">
      <formula>MOD(COLUMN(),2)=1</formula>
    </cfRule>
    <cfRule type="expression" priority="3" aboveAverage="0" equalAverage="0" bottom="0" percent="0" rank="0" text="" dxfId="1309">
      <formula>MOD(COLUMN(),2)=0</formula>
    </cfRule>
    <cfRule type="expression" priority="4" aboveAverage="0" equalAverage="0" bottom="0" percent="0" rank="0" text="" dxfId="1310">
      <formula>MOD(COLUMN(),2)=1</formula>
    </cfRule>
    <cfRule type="expression" priority="5" aboveAverage="0" equalAverage="0" bottom="0" percent="0" rank="0" text="" dxfId="1311">
      <formula>MOD(COLUMN(),2)=0</formula>
    </cfRule>
  </conditionalFormatting>
  <conditionalFormatting sqref="G6">
    <cfRule type="expression" priority="6" aboveAverage="0" equalAverage="0" bottom="0" percent="0" rank="0" text="" dxfId="1312">
      <formula>MOD(COLUMN(),2)=1</formula>
    </cfRule>
    <cfRule type="expression" priority="7" aboveAverage="0" equalAverage="0" bottom="0" percent="0" rank="0" text="" dxfId="1313">
      <formula>MOD(COLUMN(),2)=0</formula>
    </cfRule>
    <cfRule type="expression" priority="8" aboveAverage="0" equalAverage="0" bottom="0" percent="0" rank="0" text="" dxfId="1314">
      <formula>MOD(COLUMN(),2)=1</formula>
    </cfRule>
    <cfRule type="expression" priority="9" aboveAverage="0" equalAverage="0" bottom="0" percent="0" rank="0" text="" dxfId="1315">
      <formula>MOD(COLUMN(),2)=0</formula>
    </cfRule>
  </conditionalFormatting>
  <conditionalFormatting sqref="G7">
    <cfRule type="expression" priority="10" aboveAverage="0" equalAverage="0" bottom="0" percent="0" rank="0" text="" dxfId="1316">
      <formula>MOD(COLUMN(),2)=1</formula>
    </cfRule>
    <cfRule type="expression" priority="11" aboveAverage="0" equalAverage="0" bottom="0" percent="0" rank="0" text="" dxfId="1317">
      <formula>MOD(COLUMN(),2)=0</formula>
    </cfRule>
    <cfRule type="expression" priority="12" aboveAverage="0" equalAverage="0" bottom="0" percent="0" rank="0" text="" dxfId="1318">
      <formula>MOD(COLUMN(),2)=1</formula>
    </cfRule>
    <cfRule type="expression" priority="13" aboveAverage="0" equalAverage="0" bottom="0" percent="0" rank="0" text="" dxfId="1319">
      <formula>MOD(COLUMN(),2)=0</formula>
    </cfRule>
  </conditionalFormatting>
  <conditionalFormatting sqref="G8">
    <cfRule type="expression" priority="14" aboveAverage="0" equalAverage="0" bottom="0" percent="0" rank="0" text="" dxfId="1320">
      <formula>MOD(COLUMN(),2)=1</formula>
    </cfRule>
    <cfRule type="expression" priority="15" aboveAverage="0" equalAverage="0" bottom="0" percent="0" rank="0" text="" dxfId="1321">
      <formula>MOD(COLUMN(),2)=0</formula>
    </cfRule>
    <cfRule type="expression" priority="16" aboveAverage="0" equalAverage="0" bottom="0" percent="0" rank="0" text="" dxfId="1322">
      <formula>MOD(COLUMN(),2)=1</formula>
    </cfRule>
    <cfRule type="expression" priority="17" aboveAverage="0" equalAverage="0" bottom="0" percent="0" rank="0" text="" dxfId="1323">
      <formula>MOD(COLUMN(),2)=0</formula>
    </cfRule>
  </conditionalFormatting>
  <conditionalFormatting sqref="G9">
    <cfRule type="expression" priority="18" aboveAverage="0" equalAverage="0" bottom="0" percent="0" rank="0" text="" dxfId="1324">
      <formula>MOD(COLUMN(),2)=1</formula>
    </cfRule>
    <cfRule type="expression" priority="19" aboveAverage="0" equalAverage="0" bottom="0" percent="0" rank="0" text="" dxfId="1325">
      <formula>MOD(COLUMN(),2)=0</formula>
    </cfRule>
    <cfRule type="expression" priority="20" aboveAverage="0" equalAverage="0" bottom="0" percent="0" rank="0" text="" dxfId="1326">
      <formula>MOD(COLUMN(),2)=1</formula>
    </cfRule>
    <cfRule type="expression" priority="21" aboveAverage="0" equalAverage="0" bottom="0" percent="0" rank="0" text="" dxfId="1327">
      <formula>MOD(COLUMN(),2)=0</formula>
    </cfRule>
  </conditionalFormatting>
  <conditionalFormatting sqref="G10">
    <cfRule type="expression" priority="22" aboveAverage="0" equalAverage="0" bottom="0" percent="0" rank="0" text="" dxfId="1328">
      <formula>MOD(COLUMN(),2)=1</formula>
    </cfRule>
    <cfRule type="expression" priority="23" aboveAverage="0" equalAverage="0" bottom="0" percent="0" rank="0" text="" dxfId="1329">
      <formula>MOD(COLUMN(),2)=0</formula>
    </cfRule>
    <cfRule type="expression" priority="24" aboveAverage="0" equalAverage="0" bottom="0" percent="0" rank="0" text="" dxfId="1330">
      <formula>MOD(COLUMN(),2)=1</formula>
    </cfRule>
    <cfRule type="expression" priority="25" aboveAverage="0" equalAverage="0" bottom="0" percent="0" rank="0" text="" dxfId="1331">
      <formula>MOD(COLUMN(),2)=0</formula>
    </cfRule>
  </conditionalFormatting>
  <conditionalFormatting sqref="B11 A20:F29 C6:F19 H6:H29">
    <cfRule type="expression" priority="26" aboveAverage="0" equalAverage="0" bottom="0" percent="0" rank="0" text="" dxfId="1332">
      <formula>MOD(COLUMN(),2)=1</formula>
    </cfRule>
    <cfRule type="expression" priority="27" aboveAverage="0" equalAverage="0" bottom="0" percent="0" rank="0" text="" dxfId="1333">
      <formula>MOD(COLUMN(),2)=0</formula>
    </cfRule>
  </conditionalFormatting>
  <conditionalFormatting sqref="G11">
    <cfRule type="expression" priority="28" aboveAverage="0" equalAverage="0" bottom="0" percent="0" rank="0" text="" dxfId="1334">
      <formula>MOD(COLUMN(),2)=1</formula>
    </cfRule>
    <cfRule type="expression" priority="29" aboveAverage="0" equalAverage="0" bottom="0" percent="0" rank="0" text="" dxfId="1335">
      <formula>MOD(COLUMN(),2)=0</formula>
    </cfRule>
    <cfRule type="expression" priority="30" aboveAverage="0" equalAverage="0" bottom="0" percent="0" rank="0" text="" dxfId="1336">
      <formula>MOD(COLUMN(),2)=1</formula>
    </cfRule>
    <cfRule type="expression" priority="31" aboveAverage="0" equalAverage="0" bottom="0" percent="0" rank="0" text="" dxfId="1337">
      <formula>MOD(COLUMN(),2)=0</formula>
    </cfRule>
  </conditionalFormatting>
  <conditionalFormatting sqref="B12">
    <cfRule type="expression" priority="32" aboveAverage="0" equalAverage="0" bottom="0" percent="0" rank="0" text="" dxfId="1338">
      <formula>MOD(COLUMN(),2)=1</formula>
    </cfRule>
    <cfRule type="expression" priority="33" aboveAverage="0" equalAverage="0" bottom="0" percent="0" rank="0" text="" dxfId="1339">
      <formula>MOD(COLUMN(),2)=0</formula>
    </cfRule>
  </conditionalFormatting>
  <conditionalFormatting sqref="G12">
    <cfRule type="expression" priority="34" aboveAverage="0" equalAverage="0" bottom="0" percent="0" rank="0" text="" dxfId="1340">
      <formula>MOD(COLUMN(),2)=1</formula>
    </cfRule>
    <cfRule type="expression" priority="35" aboveAverage="0" equalAverage="0" bottom="0" percent="0" rank="0" text="" dxfId="1341">
      <formula>MOD(COLUMN(),2)=0</formula>
    </cfRule>
    <cfRule type="expression" priority="36" aboveAverage="0" equalAverage="0" bottom="0" percent="0" rank="0" text="" dxfId="1342">
      <formula>MOD(COLUMN(),2)=1</formula>
    </cfRule>
    <cfRule type="expression" priority="37" aboveAverage="0" equalAverage="0" bottom="0" percent="0" rank="0" text="" dxfId="1343">
      <formula>MOD(COLUMN(),2)=0</formula>
    </cfRule>
  </conditionalFormatting>
  <conditionalFormatting sqref="B13">
    <cfRule type="expression" priority="38" aboveAverage="0" equalAverage="0" bottom="0" percent="0" rank="0" text="" dxfId="1344">
      <formula>MOD(COLUMN(),2)=1</formula>
    </cfRule>
    <cfRule type="expression" priority="39" aboveAverage="0" equalAverage="0" bottom="0" percent="0" rank="0" text="" dxfId="1345">
      <formula>MOD(COLUMN(),2)=0</formula>
    </cfRule>
  </conditionalFormatting>
  <conditionalFormatting sqref="G13">
    <cfRule type="expression" priority="40" aboveAverage="0" equalAverage="0" bottom="0" percent="0" rank="0" text="" dxfId="1346">
      <formula>MOD(COLUMN(),2)=1</formula>
    </cfRule>
    <cfRule type="expression" priority="41" aboveAverage="0" equalAverage="0" bottom="0" percent="0" rank="0" text="" dxfId="1347">
      <formula>MOD(COLUMN(),2)=0</formula>
    </cfRule>
    <cfRule type="expression" priority="42" aboveAverage="0" equalAverage="0" bottom="0" percent="0" rank="0" text="" dxfId="1348">
      <formula>MOD(COLUMN(),2)=1</formula>
    </cfRule>
    <cfRule type="expression" priority="43" aboveAverage="0" equalAverage="0" bottom="0" percent="0" rank="0" text="" dxfId="1349">
      <formula>MOD(COLUMN(),2)=0</formula>
    </cfRule>
  </conditionalFormatting>
  <conditionalFormatting sqref="G14">
    <cfRule type="expression" priority="44" aboveAverage="0" equalAverage="0" bottom="0" percent="0" rank="0" text="" dxfId="1350">
      <formula>MOD(COLUMN(),2)=1</formula>
    </cfRule>
    <cfRule type="expression" priority="45" aboveAverage="0" equalAverage="0" bottom="0" percent="0" rank="0" text="" dxfId="1351">
      <formula>MOD(COLUMN(),2)=0</formula>
    </cfRule>
    <cfRule type="expression" priority="46" aboveAverage="0" equalAverage="0" bottom="0" percent="0" rank="0" text="" dxfId="1352">
      <formula>MOD(COLUMN(),2)=1</formula>
    </cfRule>
    <cfRule type="expression" priority="47" aboveAverage="0" equalAverage="0" bottom="0" percent="0" rank="0" text="" dxfId="1353">
      <formula>MOD(COLUMN(),2)=0</formula>
    </cfRule>
  </conditionalFormatting>
  <conditionalFormatting sqref="B15">
    <cfRule type="expression" priority="48" aboveAverage="0" equalAverage="0" bottom="0" percent="0" rank="0" text="" dxfId="1354">
      <formula>MOD(COLUMN(),2)=1</formula>
    </cfRule>
    <cfRule type="expression" priority="49" aboveAverage="0" equalAverage="0" bottom="0" percent="0" rank="0" text="" dxfId="1355">
      <formula>MOD(COLUMN(),2)=0</formula>
    </cfRule>
  </conditionalFormatting>
  <conditionalFormatting sqref="G15">
    <cfRule type="expression" priority="50" aboveAverage="0" equalAverage="0" bottom="0" percent="0" rank="0" text="" dxfId="1356">
      <formula>MOD(COLUMN(),2)=1</formula>
    </cfRule>
    <cfRule type="expression" priority="51" aboveAverage="0" equalAverage="0" bottom="0" percent="0" rank="0" text="" dxfId="1357">
      <formula>MOD(COLUMN(),2)=0</formula>
    </cfRule>
    <cfRule type="expression" priority="52" aboveAverage="0" equalAverage="0" bottom="0" percent="0" rank="0" text="" dxfId="1358">
      <formula>MOD(COLUMN(),2)=1</formula>
    </cfRule>
    <cfRule type="expression" priority="53" aboveAverage="0" equalAverage="0" bottom="0" percent="0" rank="0" text="" dxfId="1359">
      <formula>MOD(COLUMN(),2)=0</formula>
    </cfRule>
  </conditionalFormatting>
  <conditionalFormatting sqref="G16">
    <cfRule type="expression" priority="54" aboveAverage="0" equalAverage="0" bottom="0" percent="0" rank="0" text="" dxfId="1360">
      <formula>MOD(COLUMN(),2)=1</formula>
    </cfRule>
    <cfRule type="expression" priority="55" aboveAverage="0" equalAverage="0" bottom="0" percent="0" rank="0" text="" dxfId="1361">
      <formula>MOD(COLUMN(),2)=0</formula>
    </cfRule>
    <cfRule type="expression" priority="56" aboveAverage="0" equalAverage="0" bottom="0" percent="0" rank="0" text="" dxfId="1362">
      <formula>MOD(COLUMN(),2)=1</formula>
    </cfRule>
    <cfRule type="expression" priority="57" aboveAverage="0" equalAverage="0" bottom="0" percent="0" rank="0" text="" dxfId="1363">
      <formula>MOD(COLUMN(),2)=0</formula>
    </cfRule>
  </conditionalFormatting>
  <conditionalFormatting sqref="G17">
    <cfRule type="expression" priority="58" aboveAverage="0" equalAverage="0" bottom="0" percent="0" rank="0" text="" dxfId="1364">
      <formula>MOD(COLUMN(),2)=1</formula>
    </cfRule>
    <cfRule type="expression" priority="59" aboveAverage="0" equalAverage="0" bottom="0" percent="0" rank="0" text="" dxfId="1365">
      <formula>MOD(COLUMN(),2)=0</formula>
    </cfRule>
    <cfRule type="expression" priority="60" aboveAverage="0" equalAverage="0" bottom="0" percent="0" rank="0" text="" dxfId="1366">
      <formula>MOD(COLUMN(),2)=1</formula>
    </cfRule>
    <cfRule type="expression" priority="61" aboveAverage="0" equalAverage="0" bottom="0" percent="0" rank="0" text="" dxfId="1367">
      <formula>MOD(COLUMN(),2)=0</formula>
    </cfRule>
  </conditionalFormatting>
  <conditionalFormatting sqref="G18">
    <cfRule type="expression" priority="62" aboveAverage="0" equalAverage="0" bottom="0" percent="0" rank="0" text="" dxfId="1368">
      <formula>MOD(COLUMN(),2)=1</formula>
    </cfRule>
    <cfRule type="expression" priority="63" aboveAverage="0" equalAverage="0" bottom="0" percent="0" rank="0" text="" dxfId="1369">
      <formula>MOD(COLUMN(),2)=0</formula>
    </cfRule>
    <cfRule type="expression" priority="64" aboveAverage="0" equalAverage="0" bottom="0" percent="0" rank="0" text="" dxfId="1370">
      <formula>MOD(COLUMN(),2)=1</formula>
    </cfRule>
    <cfRule type="expression" priority="65" aboveAverage="0" equalAverage="0" bottom="0" percent="0" rank="0" text="" dxfId="1371">
      <formula>MOD(COLUMN(),2)=0</formula>
    </cfRule>
  </conditionalFormatting>
  <conditionalFormatting sqref="G19">
    <cfRule type="expression" priority="66" aboveAverage="0" equalAverage="0" bottom="0" percent="0" rank="0" text="" dxfId="1372">
      <formula>MOD(COLUMN(),2)=1</formula>
    </cfRule>
    <cfRule type="expression" priority="67" aboveAverage="0" equalAverage="0" bottom="0" percent="0" rank="0" text="" dxfId="1373">
      <formula>MOD(COLUMN(),2)=0</formula>
    </cfRule>
    <cfRule type="expression" priority="68" aboveAverage="0" equalAverage="0" bottom="0" percent="0" rank="0" text="" dxfId="1374">
      <formula>MOD(COLUMN(),2)=1</formula>
    </cfRule>
    <cfRule type="expression" priority="69" aboveAverage="0" equalAverage="0" bottom="0" percent="0" rank="0" text="" dxfId="1375">
      <formula>MOD(COLUMN(),2)=0</formula>
    </cfRule>
  </conditionalFormatting>
  <conditionalFormatting sqref="B7:B10">
    <cfRule type="expression" priority="70" aboveAverage="0" equalAverage="0" bottom="0" percent="0" rank="0" text="" dxfId="1376">
      <formula>MOD(COLUMN(),2)=1</formula>
    </cfRule>
    <cfRule type="expression" priority="71" aboveAverage="0" equalAverage="0" bottom="0" percent="0" rank="0" text="" dxfId="1377">
      <formula>MOD(COLUMN(),2)=0</formula>
    </cfRule>
  </conditionalFormatting>
  <conditionalFormatting sqref="B16:B19">
    <cfRule type="expression" priority="72" aboveAverage="0" equalAverage="0" bottom="0" percent="0" rank="0" text="" dxfId="1378">
      <formula>MOD(COLUMN(),2)=1</formula>
    </cfRule>
    <cfRule type="expression" priority="73" aboveAverage="0" equalAverage="0" bottom="0" percent="0" rank="0" text="" dxfId="1379">
      <formula>MOD(COLUMN(),2)=0</formula>
    </cfRule>
  </conditionalFormatting>
  <conditionalFormatting sqref="G20:G29">
    <cfRule type="expression" priority="74" aboveAverage="0" equalAverage="0" bottom="0" percent="0" rank="0" text="" dxfId="1380">
      <formula>MOD(COLUMN(),2)=1</formula>
    </cfRule>
    <cfRule type="expression" priority="75" aboveAverage="0" equalAverage="0" bottom="0" percent="0" rank="0" text="" dxfId="1381">
      <formula>MOD(COLUMN(),2)=0</formula>
    </cfRule>
  </conditionalFormatting>
  <conditionalFormatting sqref="A14:B14 A6 A11:A13 A15">
    <cfRule type="expression" priority="76" aboveAverage="0" equalAverage="0" bottom="0" percent="0" rank="0" text="" dxfId="1382">
      <formula>MOD(COLUMN(),2)=1</formula>
    </cfRule>
    <cfRule type="expression" priority="77" aboveAverage="0" equalAverage="0" bottom="0" percent="0" rank="0" text="" dxfId="1383">
      <formula>MOD(COLUMN(),2)=0</formula>
    </cfRule>
  </conditionalFormatting>
  <conditionalFormatting sqref="C6:F19 H6:H19">
    <cfRule type="expression" priority="78" aboveAverage="0" equalAverage="0" bottom="0" percent="0" rank="0" text="" dxfId="1384">
      <formula>MOD(COLUMN(),2)=1</formula>
    </cfRule>
    <cfRule type="expression" priority="79" aboveAverage="0" equalAverage="0" bottom="0" percent="0" rank="0" text="" dxfId="1385">
      <formula>MOD(COLUMN(),2)=0</formula>
    </cfRule>
    <cfRule type="expression" priority="80" aboveAverage="0" equalAverage="0" bottom="0" percent="0" rank="0" text="" dxfId="1386">
      <formula>MOD(COLUMN(),2)=1</formula>
    </cfRule>
    <cfRule type="expression" priority="81" aboveAverage="0" equalAverage="0" bottom="0" percent="0" rank="0" text="" dxfId="1387">
      <formula>MOD(COLUMN(),2)=0</formula>
    </cfRule>
    <cfRule type="expression" priority="82" aboveAverage="0" equalAverage="0" bottom="0" percent="0" rank="0" text="" dxfId="1388">
      <formula>MOD(COLUMN(),2)=1</formula>
    </cfRule>
    <cfRule type="expression" priority="83" aboveAverage="0" equalAverage="0" bottom="0" percent="0" rank="0" text="" dxfId="1389">
      <formula>MOD(COLUMN(),2)=0</formula>
    </cfRule>
    <cfRule type="expression" priority="84" aboveAverage="0" equalAverage="0" bottom="0" percent="0" rank="0" text="" dxfId="1390">
      <formula>MOD(COLUMN(),2)=1</formula>
    </cfRule>
    <cfRule type="expression" priority="85" aboveAverage="0" equalAverage="0" bottom="0" percent="0" rank="0" text="" dxfId="1391">
      <formula>MOD(COLUMN(),2)=0</formula>
    </cfRule>
  </conditionalFormatting>
  <conditionalFormatting sqref="D6:F19 H6:H19">
    <cfRule type="expression" priority="86" aboveAverage="0" equalAverage="0" bottom="0" percent="0" rank="0" text="" dxfId="1392">
      <formula>MOD(COLUMN(),2)=1</formula>
    </cfRule>
    <cfRule type="expression" priority="87" aboveAverage="0" equalAverage="0" bottom="0" percent="0" rank="0" text="" dxfId="1393">
      <formula>MOD(COLUMN(),2)=0</formula>
    </cfRule>
    <cfRule type="expression" priority="88" aboveAverage="0" equalAverage="0" bottom="0" percent="0" rank="0" text="" dxfId="1394">
      <formula>MOD(COLUMN(),2)=1</formula>
    </cfRule>
    <cfRule type="expression" priority="89" aboveAverage="0" equalAverage="0" bottom="0" percent="0" rank="0" text="" dxfId="1395">
      <formula>MOD(COLUMN(),2)=0</formula>
    </cfRule>
    <cfRule type="expression" priority="90" aboveAverage="0" equalAverage="0" bottom="0" percent="0" rank="0" text="" dxfId="1396">
      <formula>MOD(COLUMN(),2)=1</formula>
    </cfRule>
    <cfRule type="expression" priority="91" aboveAverage="0" equalAverage="0" bottom="0" percent="0" rank="0" text="" dxfId="1397">
      <formula>MOD(COLUMN(),2)=0</formula>
    </cfRule>
    <cfRule type="expression" priority="92" aboveAverage="0" equalAverage="0" bottom="0" percent="0" rank="0" text="" dxfId="1398">
      <formula>MOD(COLUMN(),2)=1</formula>
    </cfRule>
    <cfRule type="expression" priority="93" aboveAverage="0" equalAverage="0" bottom="0" percent="0" rank="0" text="" dxfId="1399">
      <formula>MOD(COLUMN(),2)=0</formula>
    </cfRule>
    <cfRule type="expression" priority="94" aboveAverage="0" equalAverage="0" bottom="0" percent="0" rank="0" text="" dxfId="1400">
      <formula>MOD(COLUMN(),2)=1</formula>
    </cfRule>
    <cfRule type="expression" priority="95" aboveAverage="0" equalAverage="0" bottom="0" percent="0" rank="0" text="" dxfId="1401">
      <formula>MOD(COLUMN(),2)=0</formula>
    </cfRule>
  </conditionalFormatting>
  <conditionalFormatting sqref="E6:E19">
    <cfRule type="expression" priority="96" aboveAverage="0" equalAverage="0" bottom="0" percent="0" rank="0" text="" dxfId="1402">
      <formula>MOD(COLUMN(),2)=1</formula>
    </cfRule>
    <cfRule type="expression" priority="97" aboveAverage="0" equalAverage="0" bottom="0" percent="0" rank="0" text="" dxfId="1403">
      <formula>MOD(COLUMN(),2)=0</formula>
    </cfRule>
    <cfRule type="expression" priority="98" aboveAverage="0" equalAverage="0" bottom="0" percent="0" rank="0" text="" dxfId="1404">
      <formula>MOD(COLUMN(),2)=1</formula>
    </cfRule>
    <cfRule type="expression" priority="99" aboveAverage="0" equalAverage="0" bottom="0" percent="0" rank="0" text="" dxfId="1405">
      <formula>MOD(COLUMN(),2)=0</formula>
    </cfRule>
  </conditionalFormatting>
  <conditionalFormatting sqref="F6:F19">
    <cfRule type="expression" priority="100" aboveAverage="0" equalAverage="0" bottom="0" percent="0" rank="0" text="" dxfId="1406">
      <formula>MOD(COLUMN(),2)=1</formula>
    </cfRule>
    <cfRule type="expression" priority="101" aboveAverage="0" equalAverage="0" bottom="0" percent="0" rank="0" text="" dxfId="1407">
      <formula>MOD(COLUMN(),2)=0</formula>
    </cfRule>
    <cfRule type="expression" priority="102" aboveAverage="0" equalAverage="0" bottom="0" percent="0" rank="0" text="" dxfId="1408">
      <formula>MOD(COLUMN(),2)=1</formula>
    </cfRule>
    <cfRule type="expression" priority="103" aboveAverage="0" equalAverage="0" bottom="0" percent="0" rank="0" text="" dxfId="1409">
      <formula>MOD(COLUMN(),2)=0</formula>
    </cfRule>
  </conditionalFormatting>
  <conditionalFormatting sqref="H6:H19">
    <cfRule type="expression" priority="104" aboveAverage="0" equalAverage="0" bottom="0" percent="0" rank="0" text="" dxfId="1410">
      <formula>MOD(COLUMN(),2)=1</formula>
    </cfRule>
    <cfRule type="expression" priority="105" aboveAverage="0" equalAverage="0" bottom="0" percent="0" rank="0" text="" dxfId="1411">
      <formula>MOD(COLUMN(),2)=0</formula>
    </cfRule>
    <cfRule type="expression" priority="106" aboveAverage="0" equalAverage="0" bottom="0" percent="0" rank="0" text="" dxfId="1412">
      <formula>MOD(COLUMN(),2)=1</formula>
    </cfRule>
    <cfRule type="expression" priority="107" aboveAverage="0" equalAverage="0" bottom="0" percent="0" rank="0" text="" dxfId="141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3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7.71"/>
    <col collapsed="false" customWidth="true" hidden="false" outlineLevel="0" max="4" min="4" style="0" width="25.14"/>
    <col collapsed="false" customWidth="true" hidden="false" outlineLevel="0" max="5" min="5" style="0" width="47.86"/>
    <col collapsed="false" customWidth="true" hidden="false" outlineLevel="0" max="6" min="6" style="0" width="36.42"/>
    <col collapsed="false" customWidth="true" hidden="false" outlineLevel="0" max="7" min="7" style="0" width="30.7"/>
    <col collapsed="false" customWidth="true" hidden="false" outlineLevel="0" max="8" min="8" style="0" width="14.7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" t="s">
        <v>0</v>
      </c>
      <c r="B1" s="2"/>
      <c r="C1" s="2"/>
      <c r="D1" s="2"/>
      <c r="E1" s="2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6" t="s">
        <v>22</v>
      </c>
      <c r="B2" s="6"/>
      <c r="C2" s="6"/>
      <c r="D2" s="6"/>
      <c r="E2" s="6"/>
      <c r="F2" s="6"/>
      <c r="G2" s="6"/>
      <c r="H2" s="6"/>
      <c r="I2" s="6"/>
      <c r="J2" s="6"/>
    </row>
    <row r="3" customFormat="false" ht="409.5" hidden="false" customHeight="true" outlineLevel="0" collapsed="false">
      <c r="A3" s="7"/>
      <c r="B3" s="7"/>
      <c r="C3" s="7"/>
      <c r="D3" s="7"/>
      <c r="E3" s="7"/>
      <c r="F3" s="7"/>
      <c r="G3" s="7"/>
      <c r="H3" s="7"/>
      <c r="I3" s="7"/>
      <c r="J3" s="7"/>
    </row>
    <row r="4" customFormat="false" ht="22.5" hidden="false" customHeight="true" outlineLevel="0" collapsed="false">
      <c r="A4" s="6" t="s">
        <v>22</v>
      </c>
      <c r="B4" s="6"/>
      <c r="C4" s="6"/>
      <c r="D4" s="6"/>
      <c r="E4" s="6"/>
      <c r="F4" s="6"/>
      <c r="G4" s="6"/>
      <c r="H4" s="6"/>
      <c r="I4" s="6"/>
      <c r="J4" s="6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 t="n">
        <v>1</v>
      </c>
      <c r="B6" s="34" t="n">
        <v>40201021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Cross Recessed Large Pan Head Bolt</v>
      </c>
      <c r="F6" s="16" t="str">
        <f aca="false">VLOOKUP($B6,'Full spare Parts'!$A:$G,6,0)</f>
        <v>M6*16</v>
      </c>
      <c r="G6" s="16" t="n">
        <f aca="false">VLOOKUP($B6,'Full spare Parts'!$1:$1048576,7,0)</f>
        <v>8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15" t="n">
        <v>30510026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MQi GT Bottom Cover</v>
      </c>
      <c r="F7" s="16" t="str">
        <f aca="false">VLOOKUP($B7,'Full spare Parts'!$A:$G,6,0)</f>
        <v>PP parts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 t="n">
        <v>3</v>
      </c>
      <c r="B8" s="15" t="n">
        <v>30508012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MQi GT Rear Wheel Cover</v>
      </c>
      <c r="F8" s="16" t="str">
        <f aca="false">VLOOKUP($B8,'Full spare Parts'!$A:$G,6,0)</f>
        <v>PP parts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 t="n">
        <v>4</v>
      </c>
      <c r="B9" s="34" t="n">
        <v>40203009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Cross Recessed Medium Pan Head Screw</v>
      </c>
      <c r="F9" s="16" t="str">
        <f aca="false">VLOOKUP($B9,'Full spare Parts'!$A:$G,6,0)</f>
        <v>M6*12</v>
      </c>
      <c r="G9" s="16" t="n">
        <f aca="false">VLOOKUP($B9,'Full spare Parts'!$1:$1048576,7,0)</f>
        <v>20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5</v>
      </c>
      <c r="B10" s="34" t="n">
        <v>40208001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Tapping clip plate</v>
      </c>
      <c r="F10" s="16" t="str">
        <f aca="false">VLOOKUP($B10,'Full spare Parts'!$A:$G,6,0)</f>
        <v>ST4.8x12 (black)</v>
      </c>
      <c r="G10" s="16" t="n">
        <f aca="false">VLOOKUP($B10,'Full spare Parts'!$1:$1048576,7,0)</f>
        <v>52</v>
      </c>
      <c r="H10" s="16" t="e">
        <f aca="false">VLOOKUP($B10,'Full spare Parts'!$A:$G,9,0)</f>
        <v>#VALUE!</v>
      </c>
    </row>
    <row r="11" s="55" customFormat="true" ht="30" hidden="false" customHeight="true" outlineLevel="0" collapsed="false">
      <c r="A11" s="53" t="n">
        <v>6</v>
      </c>
      <c r="B11" s="54" t="n">
        <v>30112009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Rear Wheel Cover Bracket</v>
      </c>
      <c r="F11" s="16" t="str">
        <f aca="false">VLOOKUP($B11,'Full spare Parts'!$A:$G,6,0)</f>
        <v>Q235, black electrophoresis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/>
      <c r="B12" s="34"/>
      <c r="C12" s="34"/>
      <c r="D12" s="34"/>
      <c r="E12" s="34"/>
      <c r="F12" s="34"/>
      <c r="G12" s="25"/>
      <c r="H12" s="34"/>
    </row>
    <row r="13" customFormat="false" ht="28.5" hidden="false" customHeight="true" outlineLevel="0" collapsed="false">
      <c r="A13" s="26"/>
      <c r="B13" s="26"/>
      <c r="C13" s="38"/>
      <c r="D13" s="38"/>
      <c r="E13" s="38"/>
      <c r="F13" s="38"/>
      <c r="G13" s="38"/>
      <c r="H13" s="38"/>
      <c r="I13" s="38"/>
      <c r="J13" s="38"/>
    </row>
  </sheetData>
  <mergeCells count="6">
    <mergeCell ref="A1:E1"/>
    <mergeCell ref="G1:H1"/>
    <mergeCell ref="I1:J1"/>
    <mergeCell ref="A2:J2"/>
    <mergeCell ref="A3:J3"/>
    <mergeCell ref="A4:J4"/>
  </mergeCells>
  <conditionalFormatting sqref="G6 H6:H11">
    <cfRule type="expression" priority="2" aboveAverage="0" equalAverage="0" bottom="0" percent="0" rank="0" text="" dxfId="1414">
      <formula>MOD(COLUMN(),2)=1</formula>
    </cfRule>
    <cfRule type="expression" priority="3" aboveAverage="0" equalAverage="0" bottom="0" percent="0" rank="0" text="" dxfId="1415">
      <formula>MOD(COLUMN(),2)=0</formula>
    </cfRule>
    <cfRule type="expression" priority="4" aboveAverage="0" equalAverage="0" bottom="0" percent="0" rank="0" text="" dxfId="1416">
      <formula>MOD(COLUMN(),2)=1</formula>
    </cfRule>
    <cfRule type="expression" priority="5" aboveAverage="0" equalAverage="0" bottom="0" percent="0" rank="0" text="" dxfId="1417">
      <formula>MOD(COLUMN(),2)=0</formula>
    </cfRule>
  </conditionalFormatting>
  <conditionalFormatting sqref="B7 A12:F12 C6:F11 H6:H12">
    <cfRule type="expression" priority="6" aboveAverage="0" equalAverage="0" bottom="0" percent="0" rank="0" text="" dxfId="1418">
      <formula>MOD(COLUMN(),2)=1</formula>
    </cfRule>
    <cfRule type="expression" priority="7" aboveAverage="0" equalAverage="0" bottom="0" percent="0" rank="0" text="" dxfId="1419">
      <formula>MOD(COLUMN(),2)=0</formula>
    </cfRule>
  </conditionalFormatting>
  <conditionalFormatting sqref="G7">
    <cfRule type="expression" priority="8" aboveAverage="0" equalAverage="0" bottom="0" percent="0" rank="0" text="" dxfId="1420">
      <formula>MOD(COLUMN(),2)=1</formula>
    </cfRule>
    <cfRule type="expression" priority="9" aboveAverage="0" equalAverage="0" bottom="0" percent="0" rank="0" text="" dxfId="1421">
      <formula>MOD(COLUMN(),2)=0</formula>
    </cfRule>
    <cfRule type="expression" priority="10" aboveAverage="0" equalAverage="0" bottom="0" percent="0" rank="0" text="" dxfId="1422">
      <formula>MOD(COLUMN(),2)=1</formula>
    </cfRule>
    <cfRule type="expression" priority="11" aboveAverage="0" equalAverage="0" bottom="0" percent="0" rank="0" text="" dxfId="1423">
      <formula>MOD(COLUMN(),2)=0</formula>
    </cfRule>
  </conditionalFormatting>
  <conditionalFormatting sqref="B8">
    <cfRule type="expression" priority="12" aboveAverage="0" equalAverage="0" bottom="0" percent="0" rank="0" text="" dxfId="1424">
      <formula>MOD(COLUMN(),2)=1</formula>
    </cfRule>
    <cfRule type="expression" priority="13" aboveAverage="0" equalAverage="0" bottom="0" percent="0" rank="0" text="" dxfId="1425">
      <formula>MOD(COLUMN(),2)=0</formula>
    </cfRule>
  </conditionalFormatting>
  <conditionalFormatting sqref="G8">
    <cfRule type="expression" priority="14" aboveAverage="0" equalAverage="0" bottom="0" percent="0" rank="0" text="" dxfId="1426">
      <formula>MOD(COLUMN(),2)=1</formula>
    </cfRule>
    <cfRule type="expression" priority="15" aboveAverage="0" equalAverage="0" bottom="0" percent="0" rank="0" text="" dxfId="1427">
      <formula>MOD(COLUMN(),2)=0</formula>
    </cfRule>
    <cfRule type="expression" priority="16" aboveAverage="0" equalAverage="0" bottom="0" percent="0" rank="0" text="" dxfId="1428">
      <formula>MOD(COLUMN(),2)=1</formula>
    </cfRule>
    <cfRule type="expression" priority="17" aboveAverage="0" equalAverage="0" bottom="0" percent="0" rank="0" text="" dxfId="1429">
      <formula>MOD(COLUMN(),2)=0</formula>
    </cfRule>
  </conditionalFormatting>
  <conditionalFormatting sqref="G9">
    <cfRule type="expression" priority="18" aboveAverage="0" equalAverage="0" bottom="0" percent="0" rank="0" text="" dxfId="1430">
      <formula>MOD(COLUMN(),2)=1</formula>
    </cfRule>
    <cfRule type="expression" priority="19" aboveAverage="0" equalAverage="0" bottom="0" percent="0" rank="0" text="" dxfId="1431">
      <formula>MOD(COLUMN(),2)=0</formula>
    </cfRule>
    <cfRule type="expression" priority="20" aboveAverage="0" equalAverage="0" bottom="0" percent="0" rank="0" text="" dxfId="1432">
      <formula>MOD(COLUMN(),2)=1</formula>
    </cfRule>
    <cfRule type="expression" priority="21" aboveAverage="0" equalAverage="0" bottom="0" percent="0" rank="0" text="" dxfId="1433">
      <formula>MOD(COLUMN(),2)=0</formula>
    </cfRule>
  </conditionalFormatting>
  <conditionalFormatting sqref="G10">
    <cfRule type="expression" priority="22" aboveAverage="0" equalAverage="0" bottom="0" percent="0" rank="0" text="" dxfId="1434">
      <formula>MOD(COLUMN(),2)=1</formula>
    </cfRule>
    <cfRule type="expression" priority="23" aboveAverage="0" equalAverage="0" bottom="0" percent="0" rank="0" text="" dxfId="1435">
      <formula>MOD(COLUMN(),2)=0</formula>
    </cfRule>
    <cfRule type="expression" priority="24" aboveAverage="0" equalAverage="0" bottom="0" percent="0" rank="0" text="" dxfId="1436">
      <formula>MOD(COLUMN(),2)=1</formula>
    </cfRule>
    <cfRule type="expression" priority="25" aboveAverage="0" equalAverage="0" bottom="0" percent="0" rank="0" text="" dxfId="1437">
      <formula>MOD(COLUMN(),2)=0</formula>
    </cfRule>
  </conditionalFormatting>
  <conditionalFormatting sqref="B11">
    <cfRule type="expression" priority="26" aboveAverage="0" equalAverage="0" bottom="0" percent="0" rank="0" text="" dxfId="1438">
      <formula>MOD(COLUMN(),2)=1</formula>
    </cfRule>
    <cfRule type="expression" priority="27" aboveAverage="0" equalAverage="0" bottom="0" percent="0" rank="0" text="" dxfId="1439">
      <formula>MOD(COLUMN(),2)=0</formula>
    </cfRule>
  </conditionalFormatting>
  <conditionalFormatting sqref="G11">
    <cfRule type="expression" priority="28" aboveAverage="0" equalAverage="0" bottom="0" percent="0" rank="0" text="" dxfId="1440">
      <formula>MOD(COLUMN(),2)=1</formula>
    </cfRule>
    <cfRule type="expression" priority="29" aboveAverage="0" equalAverage="0" bottom="0" percent="0" rank="0" text="" dxfId="1441">
      <formula>MOD(COLUMN(),2)=0</formula>
    </cfRule>
    <cfRule type="expression" priority="30" aboveAverage="0" equalAverage="0" bottom="0" percent="0" rank="0" text="" dxfId="1442">
      <formula>MOD(COLUMN(),2)=1</formula>
    </cfRule>
    <cfRule type="expression" priority="31" aboveAverage="0" equalAverage="0" bottom="0" percent="0" rank="0" text="" dxfId="1443">
      <formula>MOD(COLUMN(),2)=0</formula>
    </cfRule>
  </conditionalFormatting>
  <conditionalFormatting sqref="G12">
    <cfRule type="expression" priority="32" aboveAverage="0" equalAverage="0" bottom="0" percent="0" rank="0" text="" dxfId="1444">
      <formula>MOD(COLUMN(),2)=1</formula>
    </cfRule>
    <cfRule type="expression" priority="33" aboveAverage="0" equalAverage="0" bottom="0" percent="0" rank="0" text="" dxfId="1445">
      <formula>MOD(COLUMN(),2)=0</formula>
    </cfRule>
  </conditionalFormatting>
  <conditionalFormatting sqref="A6:B6 A7:A8 A9:B10 A11">
    <cfRule type="expression" priority="34" aboveAverage="0" equalAverage="0" bottom="0" percent="0" rank="0" text="" dxfId="1446">
      <formula>MOD(COLUMN(),2)=1</formula>
    </cfRule>
    <cfRule type="expression" priority="35" aboveAverage="0" equalAverage="0" bottom="0" percent="0" rank="0" text="" dxfId="1447">
      <formula>MOD(COLUMN(),2)=0</formula>
    </cfRule>
  </conditionalFormatting>
  <conditionalFormatting sqref="C6:F11 H6:H11">
    <cfRule type="expression" priority="36" aboveAverage="0" equalAverage="0" bottom="0" percent="0" rank="0" text="" dxfId="1448">
      <formula>MOD(COLUMN(),2)=1</formula>
    </cfRule>
    <cfRule type="expression" priority="37" aboveAverage="0" equalAverage="0" bottom="0" percent="0" rank="0" text="" dxfId="1449">
      <formula>MOD(COLUMN(),2)=0</formula>
    </cfRule>
    <cfRule type="expression" priority="38" aboveAverage="0" equalAverage="0" bottom="0" percent="0" rank="0" text="" dxfId="1450">
      <formula>MOD(COLUMN(),2)=1</formula>
    </cfRule>
    <cfRule type="expression" priority="39" aboveAverage="0" equalAverage="0" bottom="0" percent="0" rank="0" text="" dxfId="1451">
      <formula>MOD(COLUMN(),2)=0</formula>
    </cfRule>
    <cfRule type="expression" priority="40" aboveAverage="0" equalAverage="0" bottom="0" percent="0" rank="0" text="" dxfId="1452">
      <formula>MOD(COLUMN(),2)=1</formula>
    </cfRule>
    <cfRule type="expression" priority="41" aboveAverage="0" equalAverage="0" bottom="0" percent="0" rank="0" text="" dxfId="1453">
      <formula>MOD(COLUMN(),2)=0</formula>
    </cfRule>
    <cfRule type="expression" priority="42" aboveAverage="0" equalAverage="0" bottom="0" percent="0" rank="0" text="" dxfId="1454">
      <formula>MOD(COLUMN(),2)=1</formula>
    </cfRule>
    <cfRule type="expression" priority="43" aboveAverage="0" equalAverage="0" bottom="0" percent="0" rank="0" text="" dxfId="1455">
      <formula>MOD(COLUMN(),2)=0</formula>
    </cfRule>
  </conditionalFormatting>
  <conditionalFormatting sqref="D6:F11 H6:H11">
    <cfRule type="expression" priority="44" aboveAverage="0" equalAverage="0" bottom="0" percent="0" rank="0" text="" dxfId="1456">
      <formula>MOD(COLUMN(),2)=1</formula>
    </cfRule>
    <cfRule type="expression" priority="45" aboveAverage="0" equalAverage="0" bottom="0" percent="0" rank="0" text="" dxfId="1457">
      <formula>MOD(COLUMN(),2)=0</formula>
    </cfRule>
    <cfRule type="expression" priority="46" aboveAverage="0" equalAverage="0" bottom="0" percent="0" rank="0" text="" dxfId="1458">
      <formula>MOD(COLUMN(),2)=1</formula>
    </cfRule>
    <cfRule type="expression" priority="47" aboveAverage="0" equalAverage="0" bottom="0" percent="0" rank="0" text="" dxfId="1459">
      <formula>MOD(COLUMN(),2)=0</formula>
    </cfRule>
    <cfRule type="expression" priority="48" aboveAverage="0" equalAverage="0" bottom="0" percent="0" rank="0" text="" dxfId="1460">
      <formula>MOD(COLUMN(),2)=1</formula>
    </cfRule>
    <cfRule type="expression" priority="49" aboveAverage="0" equalAverage="0" bottom="0" percent="0" rank="0" text="" dxfId="1461">
      <formula>MOD(COLUMN(),2)=0</formula>
    </cfRule>
    <cfRule type="expression" priority="50" aboveAverage="0" equalAverage="0" bottom="0" percent="0" rank="0" text="" dxfId="1462">
      <formula>MOD(COLUMN(),2)=1</formula>
    </cfRule>
    <cfRule type="expression" priority="51" aboveAverage="0" equalAverage="0" bottom="0" percent="0" rank="0" text="" dxfId="1463">
      <formula>MOD(COLUMN(),2)=0</formula>
    </cfRule>
    <cfRule type="expression" priority="52" aboveAverage="0" equalAverage="0" bottom="0" percent="0" rank="0" text="" dxfId="1464">
      <formula>MOD(COLUMN(),2)=1</formula>
    </cfRule>
    <cfRule type="expression" priority="53" aboveAverage="0" equalAverage="0" bottom="0" percent="0" rank="0" text="" dxfId="1465">
      <formula>MOD(COLUMN(),2)=0</formula>
    </cfRule>
  </conditionalFormatting>
  <conditionalFormatting sqref="E6:E11">
    <cfRule type="expression" priority="54" aboveAverage="0" equalAverage="0" bottom="0" percent="0" rank="0" text="" dxfId="1466">
      <formula>MOD(COLUMN(),2)=1</formula>
    </cfRule>
    <cfRule type="expression" priority="55" aboveAverage="0" equalAverage="0" bottom="0" percent="0" rank="0" text="" dxfId="1467">
      <formula>MOD(COLUMN(),2)=0</formula>
    </cfRule>
    <cfRule type="expression" priority="56" aboveAverage="0" equalAverage="0" bottom="0" percent="0" rank="0" text="" dxfId="1468">
      <formula>MOD(COLUMN(),2)=1</formula>
    </cfRule>
    <cfRule type="expression" priority="57" aboveAverage="0" equalAverage="0" bottom="0" percent="0" rank="0" text="" dxfId="1469">
      <formula>MOD(COLUMN(),2)=0</formula>
    </cfRule>
  </conditionalFormatting>
  <conditionalFormatting sqref="F6:F11">
    <cfRule type="expression" priority="58" aboveAverage="0" equalAverage="0" bottom="0" percent="0" rank="0" text="" dxfId="1470">
      <formula>MOD(COLUMN(),2)=1</formula>
    </cfRule>
    <cfRule type="expression" priority="59" aboveAverage="0" equalAverage="0" bottom="0" percent="0" rank="0" text="" dxfId="1471">
      <formula>MOD(COLUMN(),2)=0</formula>
    </cfRule>
    <cfRule type="expression" priority="60" aboveAverage="0" equalAverage="0" bottom="0" percent="0" rank="0" text="" dxfId="1472">
      <formula>MOD(COLUMN(),2)=1</formula>
    </cfRule>
    <cfRule type="expression" priority="61" aboveAverage="0" equalAverage="0" bottom="0" percent="0" rank="0" text="" dxfId="1473">
      <formula>MOD(COLUMN(),2)=0</formula>
    </cfRule>
  </conditionalFormatting>
  <conditionalFormatting sqref="H6:H11">
    <cfRule type="expression" priority="62" aboveAverage="0" equalAverage="0" bottom="0" percent="0" rank="0" text="" dxfId="1474">
      <formula>MOD(COLUMN(),2)=1</formula>
    </cfRule>
    <cfRule type="expression" priority="63" aboveAverage="0" equalAverage="0" bottom="0" percent="0" rank="0" text="" dxfId="1475">
      <formula>MOD(COLUMN(),2)=0</formula>
    </cfRule>
    <cfRule type="expression" priority="64" aboveAverage="0" equalAverage="0" bottom="0" percent="0" rank="0" text="" dxfId="1476">
      <formula>MOD(COLUMN(),2)=1</formula>
    </cfRule>
    <cfRule type="expression" priority="65" aboveAverage="0" equalAverage="0" bottom="0" percent="0" rank="0" text="" dxfId="147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1"/>
  <sheetViews>
    <sheetView showFormulas="false" showGridLines="false" showRowColHeaders="true" showZeros="true" rightToLeft="false" tabSelected="false" showOutlineSymbols="true" defaultGridColor="true" view="normal" topLeftCell="A3" colorId="64" zoomScale="70" zoomScaleNormal="70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19.71"/>
    <col collapsed="false" customWidth="true" hidden="false" outlineLevel="0" max="4" min="4" style="0" width="17.71"/>
    <col collapsed="false" customWidth="true" hidden="false" outlineLevel="0" max="5" min="5" style="0" width="48.86"/>
    <col collapsed="false" customWidth="true" hidden="false" outlineLevel="0" max="6" min="6" style="0" width="33.42"/>
    <col collapsed="false" customWidth="true" hidden="false" outlineLevel="0" max="7" min="7" style="0" width="30.7"/>
    <col collapsed="false" customWidth="true" hidden="false" outlineLevel="0" max="8" min="8" style="0" width="16.71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23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23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 t="n">
        <v>1</v>
      </c>
      <c r="B6" s="15" t="n">
        <v>30414007</v>
      </c>
      <c r="C6" s="16" t="str">
        <f aca="false">VLOOKUP($B6,'Full spare Parts'!$A:$G,2,0)</f>
        <v>01-2021</v>
      </c>
      <c r="D6" s="16" t="str">
        <f aca="false">VLOOKUP($B6,'Full spare Parts'!$A:$G,3,0)</f>
        <v>Current</v>
      </c>
      <c r="E6" s="16" t="str">
        <f aca="false">VLOOKUP($B6,'Full spare Parts'!$A:$G,5,0)</f>
        <v>M-GT Seat Handle(Right)</v>
      </c>
      <c r="F6" s="16" t="str">
        <f aca="false">VLOOKUP($B6,'Full spare Parts'!$A:$G,6,0)</f>
        <v>PA6 Black mist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15" t="n">
        <v>30413008</v>
      </c>
      <c r="C7" s="16" t="str">
        <f aca="false">VLOOKUP($B7,'Full spare Parts'!$A:$G,2,0)</f>
        <v>01-2021</v>
      </c>
      <c r="D7" s="16" t="str">
        <f aca="false">VLOOKUP($B7,'Full spare Parts'!$A:$G,3,0)</f>
        <v>Current</v>
      </c>
      <c r="E7" s="16" t="str">
        <f aca="false">VLOOKUP($B7,'Full spare Parts'!$A:$G,5,0)</f>
        <v>M-GT Seat Handle(Left)</v>
      </c>
      <c r="F7" s="16" t="str">
        <f aca="false">VLOOKUP($B7,'Full spare Parts'!$A:$G,6,0)</f>
        <v>PA6 Black mist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 t="n">
        <v>3</v>
      </c>
      <c r="B8" s="34" t="n">
        <v>40201026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[E3/E4]Hexagon flange bolt</v>
      </c>
      <c r="F8" s="16" t="str">
        <f aca="false">VLOOKUP($B8,'Full spare Parts'!$A:$G,6,0)</f>
        <v>M8x20 (army green)</v>
      </c>
      <c r="G8" s="16" t="n">
        <f aca="false">VLOOKUP($B8,'Full spare Parts'!$1:$1048576,7,0)</f>
        <v>4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 t="n">
        <v>4</v>
      </c>
      <c r="B9" s="34" t="n">
        <v>40206006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Cross Recessed Pan Head Tapping Screw</v>
      </c>
      <c r="F9" s="16" t="str">
        <f aca="false">VLOOKUP($B9,'Full spare Parts'!$A:$G,6,0)</f>
        <v>M6x12</v>
      </c>
      <c r="G9" s="16" t="n">
        <f aca="false">VLOOKUP($B9,'Full spare Parts'!$1:$1048576,7,0)</f>
        <v>44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5</v>
      </c>
      <c r="B10" s="15" t="n">
        <v>30541007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MQi GT End cap cover</v>
      </c>
      <c r="F10" s="16" t="str">
        <f aca="false">VLOOKUP($B10,'Full spare Parts'!$A:$G,6,0)</f>
        <v>PP parts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 t="n">
        <v>6</v>
      </c>
      <c r="B11" s="15" t="n">
        <v>30541006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End cap</v>
      </c>
      <c r="F11" s="16" t="str">
        <f aca="false">VLOOKUP($B11,'Full spare Parts'!$A:$G,6,0)</f>
        <v>PP parts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 t="n">
        <v>7</v>
      </c>
      <c r="B12" s="15" t="n">
        <v>10504028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MQi GT Rear tail lamp</v>
      </c>
      <c r="F12" s="16" t="str">
        <f aca="false">VLOOKUP($B12,'Full spare Parts'!$A:$G,6,0)</f>
        <v>12V, LED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s="24" customFormat="true" ht="30" hidden="false" customHeight="true" outlineLevel="0" collapsed="false">
      <c r="A13" s="21"/>
      <c r="B13" s="50"/>
      <c r="C13" s="51"/>
      <c r="D13" s="51"/>
      <c r="E13" s="51"/>
      <c r="F13" s="51"/>
      <c r="G13" s="22"/>
      <c r="H13" s="56"/>
    </row>
    <row r="14" s="24" customFormat="true" ht="30" hidden="false" customHeight="true" outlineLevel="0" collapsed="false">
      <c r="A14" s="21"/>
      <c r="B14" s="50"/>
      <c r="C14" s="51"/>
      <c r="D14" s="51"/>
      <c r="E14" s="51"/>
      <c r="F14" s="51"/>
      <c r="G14" s="22"/>
      <c r="H14" s="56"/>
    </row>
    <row r="15" s="24" customFormat="true" ht="30" hidden="false" customHeight="true" outlineLevel="0" collapsed="false">
      <c r="A15" s="21"/>
      <c r="B15" s="50"/>
      <c r="C15" s="51"/>
      <c r="D15" s="51"/>
      <c r="E15" s="51"/>
      <c r="F15" s="51"/>
      <c r="G15" s="22"/>
      <c r="H15" s="56"/>
    </row>
    <row r="16" customFormat="false" ht="30" hidden="false" customHeight="true" outlineLevel="0" collapsed="false">
      <c r="A16" s="21"/>
      <c r="B16" s="50"/>
      <c r="C16" s="34"/>
      <c r="D16" s="34"/>
      <c r="E16" s="34"/>
      <c r="F16" s="34"/>
      <c r="G16" s="25"/>
      <c r="H16" s="56"/>
    </row>
    <row r="17" customFormat="false" ht="30" hidden="false" customHeight="true" outlineLevel="0" collapsed="false">
      <c r="A17" s="18"/>
      <c r="B17" s="34"/>
      <c r="C17" s="34"/>
      <c r="D17" s="34"/>
      <c r="E17" s="34"/>
      <c r="F17" s="34"/>
      <c r="G17" s="25"/>
      <c r="H17" s="34"/>
    </row>
    <row r="18" customFormat="false" ht="30" hidden="false" customHeight="true" outlineLevel="0" collapsed="false">
      <c r="A18" s="18"/>
      <c r="B18" s="34"/>
      <c r="C18" s="34"/>
      <c r="D18" s="34"/>
      <c r="E18" s="34"/>
      <c r="F18" s="34"/>
      <c r="G18" s="25"/>
      <c r="H18" s="34"/>
    </row>
    <row r="19" customFormat="false" ht="30" hidden="false" customHeight="true" outlineLevel="0" collapsed="false">
      <c r="A19" s="18"/>
      <c r="B19" s="34"/>
      <c r="C19" s="34"/>
      <c r="D19" s="34"/>
      <c r="E19" s="34"/>
      <c r="F19" s="34"/>
      <c r="G19" s="25"/>
      <c r="H19" s="34"/>
    </row>
    <row r="20" customFormat="false" ht="30" hidden="false" customHeight="true" outlineLevel="0" collapsed="false">
      <c r="A20" s="18"/>
      <c r="B20" s="34"/>
      <c r="C20" s="25"/>
      <c r="D20" s="25"/>
      <c r="E20" s="25"/>
      <c r="F20" s="25"/>
      <c r="G20" s="25"/>
      <c r="H20" s="34"/>
    </row>
    <row r="21" customFormat="false" ht="28.5" hidden="false" customHeight="true" outlineLevel="0" collapsed="false">
      <c r="A21" s="44"/>
      <c r="B21" s="45"/>
      <c r="C21" s="27"/>
      <c r="D21" s="27"/>
      <c r="E21" s="27"/>
      <c r="F21" s="27"/>
      <c r="G21" s="27"/>
      <c r="H21" s="27"/>
      <c r="I21" s="27"/>
      <c r="J21" s="27"/>
    </row>
  </sheetData>
  <mergeCells count="6">
    <mergeCell ref="A1:E1"/>
    <mergeCell ref="G1:H1"/>
    <mergeCell ref="I1:J1"/>
    <mergeCell ref="A2:J2"/>
    <mergeCell ref="A3:J3"/>
    <mergeCell ref="A4:J4"/>
  </mergeCells>
  <conditionalFormatting sqref="G6 H6:H12">
    <cfRule type="expression" priority="2" aboveAverage="0" equalAverage="0" bottom="0" percent="0" rank="0" text="" dxfId="1478">
      <formula>MOD(COLUMN(),2)=1</formula>
    </cfRule>
    <cfRule type="expression" priority="3" aboveAverage="0" equalAverage="0" bottom="0" percent="0" rank="0" text="" dxfId="1479">
      <formula>MOD(COLUMN(),2)=0</formula>
    </cfRule>
    <cfRule type="expression" priority="4" aboveAverage="0" equalAverage="0" bottom="0" percent="0" rank="0" text="" dxfId="1480">
      <formula>MOD(COLUMN(),2)=1</formula>
    </cfRule>
    <cfRule type="expression" priority="5" aboveAverage="0" equalAverage="0" bottom="0" percent="0" rank="0" text="" dxfId="1481">
      <formula>MOD(COLUMN(),2)=0</formula>
    </cfRule>
  </conditionalFormatting>
  <conditionalFormatting sqref="G7">
    <cfRule type="expression" priority="6" aboveAverage="0" equalAverage="0" bottom="0" percent="0" rank="0" text="" dxfId="1482">
      <formula>MOD(COLUMN(),2)=1</formula>
    </cfRule>
    <cfRule type="expression" priority="7" aboveAverage="0" equalAverage="0" bottom="0" percent="0" rank="0" text="" dxfId="1483">
      <formula>MOD(COLUMN(),2)=0</formula>
    </cfRule>
    <cfRule type="expression" priority="8" aboveAverage="0" equalAverage="0" bottom="0" percent="0" rank="0" text="" dxfId="1484">
      <formula>MOD(COLUMN(),2)=1</formula>
    </cfRule>
    <cfRule type="expression" priority="9" aboveAverage="0" equalAverage="0" bottom="0" percent="0" rank="0" text="" dxfId="1485">
      <formula>MOD(COLUMN(),2)=0</formula>
    </cfRule>
  </conditionalFormatting>
  <conditionalFormatting sqref="G8">
    <cfRule type="expression" priority="10" aboveAverage="0" equalAverage="0" bottom="0" percent="0" rank="0" text="" dxfId="1486">
      <formula>MOD(COLUMN(),2)=1</formula>
    </cfRule>
    <cfRule type="expression" priority="11" aboveAverage="0" equalAverage="0" bottom="0" percent="0" rank="0" text="" dxfId="1487">
      <formula>MOD(COLUMN(),2)=0</formula>
    </cfRule>
    <cfRule type="expression" priority="12" aboveAverage="0" equalAverage="0" bottom="0" percent="0" rank="0" text="" dxfId="1488">
      <formula>MOD(COLUMN(),2)=1</formula>
    </cfRule>
    <cfRule type="expression" priority="13" aboveAverage="0" equalAverage="0" bottom="0" percent="0" rank="0" text="" dxfId="1489">
      <formula>MOD(COLUMN(),2)=0</formula>
    </cfRule>
  </conditionalFormatting>
  <conditionalFormatting sqref="G9">
    <cfRule type="expression" priority="14" aboveAverage="0" equalAverage="0" bottom="0" percent="0" rank="0" text="" dxfId="1490">
      <formula>MOD(COLUMN(),2)=1</formula>
    </cfRule>
    <cfRule type="expression" priority="15" aboveAverage="0" equalAverage="0" bottom="0" percent="0" rank="0" text="" dxfId="1491">
      <formula>MOD(COLUMN(),2)=0</formula>
    </cfRule>
    <cfRule type="expression" priority="16" aboveAverage="0" equalAverage="0" bottom="0" percent="0" rank="0" text="" dxfId="1492">
      <formula>MOD(COLUMN(),2)=1</formula>
    </cfRule>
    <cfRule type="expression" priority="17" aboveAverage="0" equalAverage="0" bottom="0" percent="0" rank="0" text="" dxfId="1493">
      <formula>MOD(COLUMN(),2)=0</formula>
    </cfRule>
  </conditionalFormatting>
  <conditionalFormatting sqref="B10 H6:H19 A17:F19 C6:F12">
    <cfRule type="expression" priority="18" aboveAverage="0" equalAverage="0" bottom="0" percent="0" rank="0" text="" dxfId="1494">
      <formula>MOD(COLUMN(),2)=1</formula>
    </cfRule>
    <cfRule type="expression" priority="19" aboveAverage="0" equalAverage="0" bottom="0" percent="0" rank="0" text="" dxfId="1495">
      <formula>MOD(COLUMN(),2)=0</formula>
    </cfRule>
  </conditionalFormatting>
  <conditionalFormatting sqref="G10">
    <cfRule type="expression" priority="20" aboveAverage="0" equalAverage="0" bottom="0" percent="0" rank="0" text="" dxfId="1496">
      <formula>MOD(COLUMN(),2)=1</formula>
    </cfRule>
    <cfRule type="expression" priority="21" aboveAverage="0" equalAverage="0" bottom="0" percent="0" rank="0" text="" dxfId="1497">
      <formula>MOD(COLUMN(),2)=0</formula>
    </cfRule>
    <cfRule type="expression" priority="22" aboveAverage="0" equalAverage="0" bottom="0" percent="0" rank="0" text="" dxfId="1498">
      <formula>MOD(COLUMN(),2)=1</formula>
    </cfRule>
    <cfRule type="expression" priority="23" aboveAverage="0" equalAverage="0" bottom="0" percent="0" rank="0" text="" dxfId="1499">
      <formula>MOD(COLUMN(),2)=0</formula>
    </cfRule>
  </conditionalFormatting>
  <conditionalFormatting sqref="B11">
    <cfRule type="expression" priority="24" aboveAverage="0" equalAverage="0" bottom="0" percent="0" rank="0" text="" dxfId="1500">
      <formula>MOD(COLUMN(),2)=1</formula>
    </cfRule>
    <cfRule type="expression" priority="25" aboveAverage="0" equalAverage="0" bottom="0" percent="0" rank="0" text="" dxfId="1501">
      <formula>MOD(COLUMN(),2)=0</formula>
    </cfRule>
  </conditionalFormatting>
  <conditionalFormatting sqref="G11">
    <cfRule type="expression" priority="26" aboveAverage="0" equalAverage="0" bottom="0" percent="0" rank="0" text="" dxfId="1502">
      <formula>MOD(COLUMN(),2)=1</formula>
    </cfRule>
    <cfRule type="expression" priority="27" aboveAverage="0" equalAverage="0" bottom="0" percent="0" rank="0" text="" dxfId="1503">
      <formula>MOD(COLUMN(),2)=0</formula>
    </cfRule>
    <cfRule type="expression" priority="28" aboveAverage="0" equalAverage="0" bottom="0" percent="0" rank="0" text="" dxfId="1504">
      <formula>MOD(COLUMN(),2)=1</formula>
    </cfRule>
    <cfRule type="expression" priority="29" aboveAverage="0" equalAverage="0" bottom="0" percent="0" rank="0" text="" dxfId="1505">
      <formula>MOD(COLUMN(),2)=0</formula>
    </cfRule>
  </conditionalFormatting>
  <conditionalFormatting sqref="B12">
    <cfRule type="expression" priority="30" aboveAverage="0" equalAverage="0" bottom="0" percent="0" rank="0" text="" dxfId="1506">
      <formula>MOD(COLUMN(),2)=1</formula>
    </cfRule>
    <cfRule type="expression" priority="31" aboveAverage="0" equalAverage="0" bottom="0" percent="0" rank="0" text="" dxfId="1507">
      <formula>MOD(COLUMN(),2)=0</formula>
    </cfRule>
  </conditionalFormatting>
  <conditionalFormatting sqref="G12">
    <cfRule type="expression" priority="32" aboveAverage="0" equalAverage="0" bottom="0" percent="0" rank="0" text="" dxfId="1508">
      <formula>MOD(COLUMN(),2)=1</formula>
    </cfRule>
    <cfRule type="expression" priority="33" aboveAverage="0" equalAverage="0" bottom="0" percent="0" rank="0" text="" dxfId="1509">
      <formula>MOD(COLUMN(),2)=0</formula>
    </cfRule>
    <cfRule type="expression" priority="34" aboveAverage="0" equalAverage="0" bottom="0" percent="0" rank="0" text="" dxfId="1510">
      <formula>MOD(COLUMN(),2)=1</formula>
    </cfRule>
    <cfRule type="expression" priority="35" aboveAverage="0" equalAverage="0" bottom="0" percent="0" rank="0" text="" dxfId="1511">
      <formula>MOD(COLUMN(),2)=0</formula>
    </cfRule>
  </conditionalFormatting>
  <conditionalFormatting sqref="B13">
    <cfRule type="expression" priority="36" aboveAverage="0" equalAverage="0" bottom="0" percent="0" rank="0" text="" dxfId="1512">
      <formula>MOD(COLUMN(),2)=1</formula>
    </cfRule>
    <cfRule type="expression" priority="37" aboveAverage="0" equalAverage="0" bottom="0" percent="0" rank="0" text="" dxfId="1513">
      <formula>MOD(COLUMN(),2)=0</formula>
    </cfRule>
  </conditionalFormatting>
  <conditionalFormatting sqref="B14">
    <cfRule type="expression" priority="38" aboveAverage="0" equalAverage="0" bottom="0" percent="0" rank="0" text="" dxfId="1514">
      <formula>MOD(COLUMN(),2)=1</formula>
    </cfRule>
    <cfRule type="expression" priority="39" aboveAverage="0" equalAverage="0" bottom="0" percent="0" rank="0" text="" dxfId="1515">
      <formula>MOD(COLUMN(),2)=0</formula>
    </cfRule>
  </conditionalFormatting>
  <conditionalFormatting sqref="H14">
    <cfRule type="expression" priority="40" aboveAverage="0" equalAverage="0" bottom="0" percent="0" rank="0" text="" dxfId="1516">
      <formula>MOD(COLUMN(),2)=1</formula>
    </cfRule>
    <cfRule type="expression" priority="41" aboveAverage="0" equalAverage="0" bottom="0" percent="0" rank="0" text="" dxfId="1517">
      <formula>MOD(COLUMN(),2)=0</formula>
    </cfRule>
  </conditionalFormatting>
  <conditionalFormatting sqref="B15">
    <cfRule type="expression" priority="42" aboveAverage="0" equalAverage="0" bottom="0" percent="0" rank="0" text="" dxfId="1518">
      <formula>MOD(COLUMN(),2)=1</formula>
    </cfRule>
    <cfRule type="expression" priority="43" aboveAverage="0" equalAverage="0" bottom="0" percent="0" rank="0" text="" dxfId="1519">
      <formula>MOD(COLUMN(),2)=0</formula>
    </cfRule>
  </conditionalFormatting>
  <conditionalFormatting sqref="B16">
    <cfRule type="expression" priority="44" aboveAverage="0" equalAverage="0" bottom="0" percent="0" rank="0" text="" dxfId="1520">
      <formula>MOD(COLUMN(),2)=1</formula>
    </cfRule>
    <cfRule type="expression" priority="45" aboveAverage="0" equalAverage="0" bottom="0" percent="0" rank="0" text="" dxfId="1521">
      <formula>MOD(COLUMN(),2)=0</formula>
    </cfRule>
  </conditionalFormatting>
  <conditionalFormatting sqref="H16">
    <cfRule type="expression" priority="46" aboveAverage="0" equalAverage="0" bottom="0" percent="0" rank="0" text="" dxfId="1522">
      <formula>MOD(COLUMN(),2)=1</formula>
    </cfRule>
    <cfRule type="expression" priority="47" aboveAverage="0" equalAverage="0" bottom="0" percent="0" rank="0" text="" dxfId="1523">
      <formula>MOD(COLUMN(),2)=0</formula>
    </cfRule>
  </conditionalFormatting>
  <conditionalFormatting sqref="G20">
    <cfRule type="expression" priority="48" aboveAverage="0" equalAverage="0" bottom="0" percent="0" rank="0" text="" dxfId="1524">
      <formula>MOD(COLUMN(),2)=1</formula>
    </cfRule>
    <cfRule type="expression" priority="49" aboveAverage="0" equalAverage="0" bottom="0" percent="0" rank="0" text="" dxfId="1525">
      <formula>MOD(COLUMN(),2)=0</formula>
    </cfRule>
  </conditionalFormatting>
  <conditionalFormatting sqref="B6:B7">
    <cfRule type="expression" priority="50" aboveAverage="0" equalAverage="0" bottom="0" percent="0" rank="0" text="" dxfId="1526">
      <formula>MOD(COLUMN(),2)=1</formula>
    </cfRule>
    <cfRule type="expression" priority="51" aboveAverage="0" equalAverage="0" bottom="0" percent="0" rank="0" text="" dxfId="1527">
      <formula>MOD(COLUMN(),2)=0</formula>
    </cfRule>
  </conditionalFormatting>
  <conditionalFormatting sqref="G13:G19">
    <cfRule type="expression" priority="52" aboveAverage="0" equalAverage="0" bottom="0" percent="0" rank="0" text="" dxfId="1528">
      <formula>MOD(COLUMN(),2)=1</formula>
    </cfRule>
    <cfRule type="expression" priority="53" aboveAverage="0" equalAverage="0" bottom="0" percent="0" rank="0" text="" dxfId="1529">
      <formula>MOD(COLUMN(),2)=0</formula>
    </cfRule>
  </conditionalFormatting>
  <conditionalFormatting sqref="A6:A7 A8:B9 A10:A16 C13:F16">
    <cfRule type="expression" priority="54" aboveAverage="0" equalAverage="0" bottom="0" percent="0" rank="0" text="" dxfId="1530">
      <formula>MOD(COLUMN(),2)=1</formula>
    </cfRule>
    <cfRule type="expression" priority="55" aboveAverage="0" equalAverage="0" bottom="0" percent="0" rank="0" text="" dxfId="1531">
      <formula>MOD(COLUMN(),2)=0</formula>
    </cfRule>
  </conditionalFormatting>
  <conditionalFormatting sqref="H20 A20:B20 F20">
    <cfRule type="expression" priority="56" aboveAverage="0" equalAverage="0" bottom="0" percent="0" rank="0" text="" dxfId="1532">
      <formula>MOD(COLUMN(),2)=1</formula>
    </cfRule>
    <cfRule type="expression" priority="57" aboveAverage="0" equalAverage="0" bottom="0" percent="0" rank="0" text="" dxfId="1533">
      <formula>MOD(COLUMN(),2)=0</formula>
    </cfRule>
  </conditionalFormatting>
  <conditionalFormatting sqref="C20:E20">
    <cfRule type="expression" priority="58" aboveAverage="0" equalAverage="0" bottom="0" percent="0" rank="0" text="" dxfId="1534">
      <formula>MOD(COLUMN(),2)=1</formula>
    </cfRule>
    <cfRule type="expression" priority="59" aboveAverage="0" equalAverage="0" bottom="0" percent="0" rank="0" text="" dxfId="1535">
      <formula>MOD(COLUMN(),2)=0</formula>
    </cfRule>
  </conditionalFormatting>
  <conditionalFormatting sqref="H6:H12 C6:F12">
    <cfRule type="expression" priority="60" aboveAverage="0" equalAverage="0" bottom="0" percent="0" rank="0" text="" dxfId="1536">
      <formula>MOD(COLUMN(),2)=1</formula>
    </cfRule>
    <cfRule type="expression" priority="61" aboveAverage="0" equalAverage="0" bottom="0" percent="0" rank="0" text="" dxfId="1537">
      <formula>MOD(COLUMN(),2)=0</formula>
    </cfRule>
    <cfRule type="expression" priority="62" aboveAverage="0" equalAverage="0" bottom="0" percent="0" rank="0" text="" dxfId="1538">
      <formula>MOD(COLUMN(),2)=1</formula>
    </cfRule>
    <cfRule type="expression" priority="63" aboveAverage="0" equalAverage="0" bottom="0" percent="0" rank="0" text="" dxfId="1539">
      <formula>MOD(COLUMN(),2)=0</formula>
    </cfRule>
    <cfRule type="expression" priority="64" aboveAverage="0" equalAverage="0" bottom="0" percent="0" rank="0" text="" dxfId="1540">
      <formula>MOD(COLUMN(),2)=1</formula>
    </cfRule>
    <cfRule type="expression" priority="65" aboveAverage="0" equalAverage="0" bottom="0" percent="0" rank="0" text="" dxfId="1541">
      <formula>MOD(COLUMN(),2)=0</formula>
    </cfRule>
    <cfRule type="expression" priority="66" aboveAverage="0" equalAverage="0" bottom="0" percent="0" rank="0" text="" dxfId="1542">
      <formula>MOD(COLUMN(),2)=1</formula>
    </cfRule>
    <cfRule type="expression" priority="67" aboveAverage="0" equalAverage="0" bottom="0" percent="0" rank="0" text="" dxfId="1543">
      <formula>MOD(COLUMN(),2)=0</formula>
    </cfRule>
  </conditionalFormatting>
  <conditionalFormatting sqref="H6:H12 D6:F12">
    <cfRule type="expression" priority="68" aboveAverage="0" equalAverage="0" bottom="0" percent="0" rank="0" text="" dxfId="1544">
      <formula>MOD(COLUMN(),2)=1</formula>
    </cfRule>
    <cfRule type="expression" priority="69" aboveAverage="0" equalAverage="0" bottom="0" percent="0" rank="0" text="" dxfId="1545">
      <formula>MOD(COLUMN(),2)=0</formula>
    </cfRule>
    <cfRule type="expression" priority="70" aboveAverage="0" equalAverage="0" bottom="0" percent="0" rank="0" text="" dxfId="1546">
      <formula>MOD(COLUMN(),2)=1</formula>
    </cfRule>
    <cfRule type="expression" priority="71" aboveAverage="0" equalAverage="0" bottom="0" percent="0" rank="0" text="" dxfId="1547">
      <formula>MOD(COLUMN(),2)=0</formula>
    </cfRule>
    <cfRule type="expression" priority="72" aboveAverage="0" equalAverage="0" bottom="0" percent="0" rank="0" text="" dxfId="1548">
      <formula>MOD(COLUMN(),2)=1</formula>
    </cfRule>
    <cfRule type="expression" priority="73" aboveAverage="0" equalAverage="0" bottom="0" percent="0" rank="0" text="" dxfId="1549">
      <formula>MOD(COLUMN(),2)=0</formula>
    </cfRule>
    <cfRule type="expression" priority="74" aboveAverage="0" equalAverage="0" bottom="0" percent="0" rank="0" text="" dxfId="1550">
      <formula>MOD(COLUMN(),2)=1</formula>
    </cfRule>
    <cfRule type="expression" priority="75" aboveAverage="0" equalAverage="0" bottom="0" percent="0" rank="0" text="" dxfId="1551">
      <formula>MOD(COLUMN(),2)=0</formula>
    </cfRule>
    <cfRule type="expression" priority="76" aboveAverage="0" equalAverage="0" bottom="0" percent="0" rank="0" text="" dxfId="1552">
      <formula>MOD(COLUMN(),2)=1</formula>
    </cfRule>
    <cfRule type="expression" priority="77" aboveAverage="0" equalAverage="0" bottom="0" percent="0" rank="0" text="" dxfId="1553">
      <formula>MOD(COLUMN(),2)=0</formula>
    </cfRule>
  </conditionalFormatting>
  <conditionalFormatting sqref="E6:E12">
    <cfRule type="expression" priority="78" aboveAverage="0" equalAverage="0" bottom="0" percent="0" rank="0" text="" dxfId="1554">
      <formula>MOD(COLUMN(),2)=1</formula>
    </cfRule>
    <cfRule type="expression" priority="79" aboveAverage="0" equalAverage="0" bottom="0" percent="0" rank="0" text="" dxfId="1555">
      <formula>MOD(COLUMN(),2)=0</formula>
    </cfRule>
    <cfRule type="expression" priority="80" aboveAverage="0" equalAverage="0" bottom="0" percent="0" rank="0" text="" dxfId="1556">
      <formula>MOD(COLUMN(),2)=1</formula>
    </cfRule>
    <cfRule type="expression" priority="81" aboveAverage="0" equalAverage="0" bottom="0" percent="0" rank="0" text="" dxfId="1557">
      <formula>MOD(COLUMN(),2)=0</formula>
    </cfRule>
  </conditionalFormatting>
  <conditionalFormatting sqref="F6:F12">
    <cfRule type="expression" priority="82" aboveAverage="0" equalAverage="0" bottom="0" percent="0" rank="0" text="" dxfId="1558">
      <formula>MOD(COLUMN(),2)=1</formula>
    </cfRule>
    <cfRule type="expression" priority="83" aboveAverage="0" equalAverage="0" bottom="0" percent="0" rank="0" text="" dxfId="1559">
      <formula>MOD(COLUMN(),2)=0</formula>
    </cfRule>
    <cfRule type="expression" priority="84" aboveAverage="0" equalAverage="0" bottom="0" percent="0" rank="0" text="" dxfId="1560">
      <formula>MOD(COLUMN(),2)=1</formula>
    </cfRule>
    <cfRule type="expression" priority="85" aboveAverage="0" equalAverage="0" bottom="0" percent="0" rank="0" text="" dxfId="1561">
      <formula>MOD(COLUMN(),2)=0</formula>
    </cfRule>
  </conditionalFormatting>
  <conditionalFormatting sqref="H6:H12">
    <cfRule type="expression" priority="86" aboveAverage="0" equalAverage="0" bottom="0" percent="0" rank="0" text="" dxfId="1562">
      <formula>MOD(COLUMN(),2)=1</formula>
    </cfRule>
    <cfRule type="expression" priority="87" aboveAverage="0" equalAverage="0" bottom="0" percent="0" rank="0" text="" dxfId="1563">
      <formula>MOD(COLUMN(),2)=0</formula>
    </cfRule>
    <cfRule type="expression" priority="88" aboveAverage="0" equalAverage="0" bottom="0" percent="0" rank="0" text="" dxfId="1564">
      <formula>MOD(COLUMN(),2)=1</formula>
    </cfRule>
    <cfRule type="expression" priority="89" aboveAverage="0" equalAverage="0" bottom="0" percent="0" rank="0" text="" dxfId="1565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5"/>
  <sheetViews>
    <sheetView showFormulas="false" showGridLines="false" showRowColHeaders="true" showZeros="true" rightToLeft="false" tabSelected="false" showOutlineSymbols="true" defaultGridColor="true" view="normal" topLeftCell="A1" colorId="64" zoomScale="71" zoomScaleNormal="71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8.71"/>
    <col collapsed="false" customWidth="true" hidden="false" outlineLevel="0" max="4" min="4" style="0" width="22.43"/>
    <col collapsed="false" customWidth="true" hidden="false" outlineLevel="0" max="5" min="5" style="0" width="64.7"/>
    <col collapsed="false" customWidth="true" hidden="false" outlineLevel="0" max="6" min="6" style="0" width="33.42"/>
    <col collapsed="false" customWidth="true" hidden="false" outlineLevel="0" max="7" min="7" style="0" width="30.7"/>
    <col collapsed="false" customWidth="true" hidden="false" outlineLevel="0" max="8" min="8" style="0" width="13.7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29" t="s">
        <v>1</v>
      </c>
      <c r="J1" s="29"/>
    </row>
    <row r="2" customFormat="false" ht="19.9" hidden="false" customHeight="true" outlineLevel="0" collapsed="false">
      <c r="A2" s="30" t="s">
        <v>24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24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43" t="n">
        <v>1</v>
      </c>
      <c r="B6" s="15" t="n">
        <v>30526031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MQi GT Saddle assembly</v>
      </c>
      <c r="F6" s="16" t="n">
        <f aca="false">VLOOKUP($B6,'Full spare Parts'!$A:$G,6,0)</f>
        <v>0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s="55" customFormat="true" ht="30" hidden="false" customHeight="true" outlineLevel="0" collapsed="false">
      <c r="A7" s="57" t="n">
        <v>2</v>
      </c>
      <c r="B7" s="54" t="n">
        <v>10106084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MQi GT Charger 900W</v>
      </c>
      <c r="F7" s="16" t="str">
        <f aca="false">VLOOKUP($B7,'Full spare Parts'!$A:$G,6,0)</f>
        <v>900W, 26-86V, Maximum 26A, input 100-240V, input line and output line replaceable, international edition label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s="55" customFormat="true" ht="30" hidden="false" customHeight="true" outlineLevel="0" collapsed="false">
      <c r="A8" s="57"/>
      <c r="B8" s="54" t="n">
        <v>10112011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N-GT Charger Power Cable(European Standard)</v>
      </c>
      <c r="F8" s="16" t="n">
        <f aca="false">VLOOKUP($B8,'Full spare Parts'!$A:$G,6,0)</f>
        <v>0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s="55" customFormat="true" ht="30" hidden="false" customHeight="true" outlineLevel="0" collapsed="false">
      <c r="A9" s="57"/>
      <c r="B9" s="54" t="n">
        <v>10112015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Charger Output Cable</v>
      </c>
      <c r="F9" s="16" t="str">
        <f aca="false">VLOOKUP($B9,'Full spare Parts'!$A:$G,6,0)</f>
        <v>48V, 1100mm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43" t="n">
        <v>3</v>
      </c>
      <c r="B10" s="15" t="n">
        <v>30522007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MQi GT Battery Compartment Power Cord Cap</v>
      </c>
      <c r="F10" s="16" t="str">
        <f aca="false">VLOOKUP($B10,'Full spare Parts'!$A:$G,6,0)</f>
        <v>PP parts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57" t="n">
        <v>4</v>
      </c>
      <c r="B11" s="15" t="n">
        <v>10604004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Bucket Sensor</v>
      </c>
      <c r="F11" s="16" t="str">
        <f aca="false">VLOOKUP($B11,'Full spare Parts'!$A:$G,6,0)</f>
        <v>30*22*10mm, Hall sensor, 250mm line length, Higo-3pins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57" t="n">
        <v>5</v>
      </c>
      <c r="B12" s="15" t="n">
        <v>70501007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Seat barrel charging cable</v>
      </c>
      <c r="F12" s="16" t="str">
        <f aca="false">VLOOKUP($B12,'Full spare Parts'!$A:$G,6,0)</f>
        <v>U/M+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s="17" customFormat="true" ht="30" hidden="false" customHeight="true" outlineLevel="0" collapsed="false">
      <c r="A13" s="58" t="n">
        <v>6</v>
      </c>
      <c r="B13" s="15" t="n">
        <v>30514023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MQi GT Battery Compartment</v>
      </c>
      <c r="F13" s="16" t="str">
        <f aca="false">VLOOKUP($B13,'Full spare Parts'!$A:$G,6,0)</f>
        <v>PP parts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customFormat="false" ht="30" hidden="false" customHeight="true" outlineLevel="0" collapsed="false">
      <c r="A14" s="43" t="n">
        <v>7</v>
      </c>
      <c r="B14" s="15" t="n">
        <v>10310001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MQi GT Fan Controller</v>
      </c>
      <c r="F14" s="16" t="str">
        <f aca="false">VLOOKUP($B14,'Full spare Parts'!$A:$G,6,0)</f>
        <v>Main control chip:STM32F103RCT6 supports two-channel fan control</v>
      </c>
      <c r="G14" s="16" t="n">
        <f aca="false">VLOOKUP($B14,'Full spare Parts'!$1:$1048576,7,0)</f>
        <v>1</v>
      </c>
      <c r="H14" s="16" t="e">
        <f aca="false">VLOOKUP($B14,'Full spare Parts'!$A:$G,9,0)</f>
        <v>#VALUE!</v>
      </c>
    </row>
    <row r="15" customFormat="false" ht="30" hidden="false" customHeight="true" outlineLevel="0" collapsed="false">
      <c r="A15" s="57" t="n">
        <v>8</v>
      </c>
      <c r="B15" s="15" t="n">
        <v>10901001</v>
      </c>
      <c r="C15" s="16" t="str">
        <f aca="false">VLOOKUP($B15,'Full spare Parts'!$A:$G,2,0)</f>
        <v>09-2020</v>
      </c>
      <c r="D15" s="16" t="str">
        <f aca="false">VLOOKUP($B15,'Full spare Parts'!$A:$G,3,0)</f>
        <v>current</v>
      </c>
      <c r="E15" s="16" t="str">
        <f aca="false">VLOOKUP($B15,'Full spare Parts'!$A:$G,5,0)</f>
        <v>MQi GT Fan</v>
      </c>
      <c r="F15" s="16" t="str">
        <f aca="false">VLOOKUP($B15,'Full spare Parts'!$A:$G,6,0)</f>
        <v>80x80x25MM</v>
      </c>
      <c r="G15" s="16" t="n">
        <f aca="false">VLOOKUP($B15,'Full spare Parts'!$1:$1048576,7,0)</f>
        <v>1</v>
      </c>
      <c r="H15" s="16" t="e">
        <f aca="false">VLOOKUP($B15,'Full spare Parts'!$A:$G,9,0)</f>
        <v>#VALUE!</v>
      </c>
    </row>
    <row r="16" customFormat="false" ht="30" hidden="false" customHeight="true" outlineLevel="0" collapsed="false">
      <c r="A16" s="25" t="n">
        <v>9</v>
      </c>
      <c r="B16" s="15" t="n">
        <v>60111638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MQi GT FE 48V31Ah Battery Pack</v>
      </c>
      <c r="F16" s="16" t="str">
        <f aca="false">VLOOKUP($B16,'Full spare Parts'!$A:$G,6,0)</f>
        <v>远东18650 2600mAh 811掺锰，48V31Ah，派智</v>
      </c>
      <c r="G16" s="16" t="n">
        <f aca="false">VLOOKUP($B16,'Full spare Parts'!$1:$1048576,7,0)</f>
        <v>1</v>
      </c>
      <c r="H16" s="16" t="e">
        <f aca="false">VLOOKUP($B16,'Full spare Parts'!$A:$G,9,0)</f>
        <v>#VALUE!</v>
      </c>
    </row>
    <row r="17" customFormat="false" ht="30" hidden="false" customHeight="true" outlineLevel="0" collapsed="false">
      <c r="A17" s="25"/>
      <c r="B17" s="15" t="n">
        <v>60111305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MQi GT  Panasonic 48V42Ah Battery Pack</v>
      </c>
      <c r="F17" s="16" t="str">
        <f aca="false">VLOOKUP($B17,'Full spare Parts'!$A:$G,6,0)</f>
        <v>Panasonic NCR18650GA 3500mAh，50A，48V42Ah</v>
      </c>
      <c r="G17" s="16" t="n">
        <f aca="false">VLOOKUP($B17,'Full spare Parts'!$1:$1048576,7,0)</f>
        <v>2</v>
      </c>
      <c r="H17" s="16" t="e">
        <f aca="false">VLOOKUP($B17,'Full spare Parts'!$A:$G,9,0)</f>
        <v>#VALUE!</v>
      </c>
    </row>
    <row r="18" customFormat="false" ht="30" hidden="false" customHeight="true" outlineLevel="0" collapsed="false">
      <c r="A18" s="25"/>
      <c r="B18" s="15" t="n">
        <v>70502010</v>
      </c>
      <c r="C18" s="16" t="str">
        <f aca="false">VLOOKUP($B18,'Full spare Parts'!$A:$G,2,0)</f>
        <v>09-2020</v>
      </c>
      <c r="D18" s="16" t="str">
        <f aca="false">VLOOKUP($B18,'Full spare Parts'!$A:$G,3,0)</f>
        <v>Current</v>
      </c>
      <c r="E18" s="16" t="str">
        <f aca="false">VLOOKUP($B18,'Full spare Parts'!$A:$G,5,0)</f>
        <v>BMS of MQi GT Battery 48V31Ah</v>
      </c>
      <c r="F18" s="16" t="n">
        <f aca="false">VLOOKUP($B18,'Full spare Parts'!$A:$G,6,0)</f>
        <v>0</v>
      </c>
      <c r="G18" s="16" t="n">
        <f aca="false">VLOOKUP($B18,'Full spare Parts'!$1:$1048576,7,0)</f>
        <v>2</v>
      </c>
      <c r="H18" s="16" t="e">
        <f aca="false">VLOOKUP($B18,'Full spare Parts'!$A:$G,9,0)</f>
        <v>#VALUE!</v>
      </c>
    </row>
    <row r="19" customFormat="false" ht="30" hidden="false" customHeight="true" outlineLevel="0" collapsed="false">
      <c r="A19" s="25"/>
      <c r="B19" s="15" t="n">
        <v>70502011</v>
      </c>
      <c r="C19" s="16" t="str">
        <f aca="false">VLOOKUP($B19,'Full spare Parts'!$A:$G,2,0)</f>
        <v>09-2020</v>
      </c>
      <c r="D19" s="16" t="str">
        <f aca="false">VLOOKUP($B19,'Full spare Parts'!$A:$G,3,0)</f>
        <v>Current</v>
      </c>
      <c r="E19" s="16" t="str">
        <f aca="false">VLOOKUP($B19,'Full spare Parts'!$A:$G,5,0)</f>
        <v>BMS of MQi GT Battery 48V42Ah</v>
      </c>
      <c r="F19" s="16" t="n">
        <f aca="false">VLOOKUP($B19,'Full spare Parts'!$A:$G,6,0)</f>
        <v>0</v>
      </c>
      <c r="G19" s="16" t="n">
        <f aca="false">VLOOKUP($B19,'Full spare Parts'!$1:$1048576,7,0)</f>
        <v>2</v>
      </c>
      <c r="H19" s="16" t="e">
        <f aca="false">VLOOKUP($B19,'Full spare Parts'!$A:$G,9,0)</f>
        <v>#VALUE!</v>
      </c>
    </row>
    <row r="20" s="55" customFormat="true" ht="30" hidden="false" customHeight="true" outlineLevel="0" collapsed="false">
      <c r="A20" s="57" t="n">
        <v>10</v>
      </c>
      <c r="B20" s="54" t="n">
        <v>10307006</v>
      </c>
      <c r="C20" s="16" t="str">
        <f aca="false">VLOOKUP($B20,'Full spare Parts'!$A:$G,2,0)</f>
        <v>09-2020</v>
      </c>
      <c r="D20" s="16" t="str">
        <f aca="false">VLOOKUP($B20,'Full spare Parts'!$A:$G,3,0)</f>
        <v>current</v>
      </c>
      <c r="E20" s="16" t="str">
        <f aca="false">VLOOKUP($B20,'Full spare Parts'!$A:$G,5,0)</f>
        <v>MQi GT Dual Battery Charger Controller Box</v>
      </c>
      <c r="F20" s="16" t="str">
        <f aca="false">VLOOKUP($B20,'Full spare Parts'!$A:$G,6,0)</f>
        <v>Hardware Version : NX_CHG_BCS_V0.6_2</v>
      </c>
      <c r="G20" s="16" t="n">
        <f aca="false">VLOOKUP($B20,'Full spare Parts'!$1:$1048576,7,0)</f>
        <v>1</v>
      </c>
      <c r="H20" s="16" t="e">
        <f aca="false">VLOOKUP($B20,'Full spare Parts'!$A:$G,9,0)</f>
        <v>#VALUE!</v>
      </c>
    </row>
    <row r="21" s="55" customFormat="true" ht="30" hidden="false" customHeight="true" outlineLevel="0" collapsed="false">
      <c r="A21" s="57" t="n">
        <v>11</v>
      </c>
      <c r="B21" s="54" t="n">
        <v>30714080</v>
      </c>
      <c r="C21" s="16" t="str">
        <f aca="false">VLOOKUP($B21,'Full spare Parts'!$A:$G,2,0)</f>
        <v>09-2020</v>
      </c>
      <c r="D21" s="16" t="str">
        <f aca="false">VLOOKUP($B21,'Full spare Parts'!$A:$G,3,0)</f>
        <v>current</v>
      </c>
      <c r="E21" s="16" t="str">
        <f aca="false">VLOOKUP($B21,'Full spare Parts'!$A:$G,5,0)</f>
        <v>MQi GT Helmet Bracket</v>
      </c>
      <c r="F21" s="16" t="str">
        <f aca="false">VLOOKUP($B21,'Full spare Parts'!$A:$G,6,0)</f>
        <v>Q235, black electrophoresis</v>
      </c>
      <c r="G21" s="16" t="n">
        <f aca="false">VLOOKUP($B21,'Full spare Parts'!$1:$1048576,7,0)</f>
        <v>1</v>
      </c>
      <c r="H21" s="16" t="e">
        <f aca="false">VLOOKUP($B21,'Full spare Parts'!$A:$G,9,0)</f>
        <v>#VALUE!</v>
      </c>
    </row>
    <row r="22" s="55" customFormat="true" ht="30" hidden="false" customHeight="true" outlineLevel="0" collapsed="false">
      <c r="A22" s="57" t="n">
        <v>12</v>
      </c>
      <c r="B22" s="54" t="n">
        <v>30714081</v>
      </c>
      <c r="C22" s="16" t="str">
        <f aca="false">VLOOKUP($B22,'Full spare Parts'!$A:$G,2,0)</f>
        <v>09-2020</v>
      </c>
      <c r="D22" s="16" t="str">
        <f aca="false">VLOOKUP($B22,'Full spare Parts'!$A:$G,3,0)</f>
        <v>current</v>
      </c>
      <c r="E22" s="16" t="str">
        <f aca="false">VLOOKUP($B22,'Full spare Parts'!$A:$G,5,0)</f>
        <v>MQi GT Battery  anti-theft Bracket</v>
      </c>
      <c r="F22" s="16" t="str">
        <f aca="false">VLOOKUP($B22,'Full spare Parts'!$A:$G,6,0)</f>
        <v>Q235, black electrophoresis</v>
      </c>
      <c r="G22" s="16" t="n">
        <f aca="false">VLOOKUP($B22,'Full spare Parts'!$1:$1048576,7,0)</f>
        <v>1</v>
      </c>
      <c r="H22" s="16" t="e">
        <f aca="false">VLOOKUP($B22,'Full spare Parts'!$A:$G,9,0)</f>
        <v>#VALUE!</v>
      </c>
    </row>
    <row r="23" s="55" customFormat="true" ht="30" hidden="false" customHeight="true" outlineLevel="0" collapsed="false">
      <c r="A23" s="57" t="n">
        <v>13</v>
      </c>
      <c r="B23" s="54" t="n">
        <v>10404027</v>
      </c>
      <c r="C23" s="16" t="str">
        <f aca="false">VLOOKUP($B23,'Full spare Parts'!$A:$G,2,0)</f>
        <v>09-2020</v>
      </c>
      <c r="D23" s="16" t="str">
        <f aca="false">VLOOKUP($B23,'Full spare Parts'!$A:$G,3,0)</f>
        <v>current</v>
      </c>
      <c r="E23" s="16" t="str">
        <f aca="false">VLOOKUP($B23,'Full spare Parts'!$A:$G,5,0)</f>
        <v>MQi GT Output Connector Wire assemnly for MQi GT Dual Battery Charger Controller box</v>
      </c>
      <c r="F23" s="16" t="n">
        <f aca="false">VLOOKUP($B23,'Full spare Parts'!$A:$G,6,0)</f>
        <v>0</v>
      </c>
      <c r="G23" s="16" t="n">
        <f aca="false">VLOOKUP($B23,'Full spare Parts'!$1:$1048576,7,0)</f>
        <v>2</v>
      </c>
      <c r="H23" s="16" t="e">
        <f aca="false">VLOOKUP($B23,'Full spare Parts'!$A:$G,9,0)</f>
        <v>#VALUE!</v>
      </c>
    </row>
    <row r="24" s="17" customFormat="true" ht="30" hidden="false" customHeight="true" outlineLevel="0" collapsed="false">
      <c r="A24" s="58" t="n">
        <v>14</v>
      </c>
      <c r="B24" s="46" t="n">
        <v>10104032</v>
      </c>
      <c r="C24" s="16" t="str">
        <f aca="false">VLOOKUP($B24,'Full spare Parts'!$A:$G,2,0)</f>
        <v>09-2020</v>
      </c>
      <c r="D24" s="16" t="str">
        <f aca="false">VLOOKUP($B24,'Full spare Parts'!$A:$G,3,0)</f>
        <v>current</v>
      </c>
      <c r="E24" s="16" t="str">
        <f aca="false">VLOOKUP($B24,'Full spare Parts'!$A:$G,5,0)</f>
        <v>BMS of MQi GT Battery</v>
      </c>
      <c r="F24" s="16" t="str">
        <f aca="false">VLOOKUP($B24,'Full spare Parts'!$A:$G,6,0)</f>
        <v>available for 48V31Ah or 48V42Ah</v>
      </c>
      <c r="G24" s="16" t="n">
        <f aca="false">VLOOKUP($B24,'Full spare Parts'!$1:$1048576,7,0)</f>
        <v>2</v>
      </c>
      <c r="H24" s="16" t="e">
        <f aca="false">VLOOKUP($B24,'Full spare Parts'!$A:$G,9,0)</f>
        <v>#VALUE!</v>
      </c>
    </row>
    <row r="25" customFormat="false" ht="30" hidden="false" customHeight="true" outlineLevel="0" collapsed="false">
      <c r="A25" s="18"/>
      <c r="B25" s="34"/>
      <c r="C25" s="34"/>
      <c r="D25" s="34"/>
      <c r="E25" s="34"/>
      <c r="F25" s="34"/>
      <c r="G25" s="25"/>
      <c r="H25" s="34"/>
    </row>
  </sheetData>
  <mergeCells count="8">
    <mergeCell ref="A1:E1"/>
    <mergeCell ref="G1:H1"/>
    <mergeCell ref="I1:J1"/>
    <mergeCell ref="A2:J2"/>
    <mergeCell ref="A3:J3"/>
    <mergeCell ref="A4:J4"/>
    <mergeCell ref="A7:A9"/>
    <mergeCell ref="A16:A19"/>
  </mergeCells>
  <conditionalFormatting sqref="G6 H6:H24">
    <cfRule type="expression" priority="2" aboveAverage="0" equalAverage="0" bottom="0" percent="0" rank="0" text="" dxfId="1566">
      <formula>MOD(COLUMN(),2)=1</formula>
    </cfRule>
    <cfRule type="expression" priority="3" aboveAverage="0" equalAverage="0" bottom="0" percent="0" rank="0" text="" dxfId="1567">
      <formula>MOD(COLUMN(),2)=0</formula>
    </cfRule>
    <cfRule type="expression" priority="4" aboveAverage="0" equalAverage="0" bottom="0" percent="0" rank="0" text="" dxfId="1568">
      <formula>MOD(COLUMN(),2)=1</formula>
    </cfRule>
    <cfRule type="expression" priority="5" aboveAverage="0" equalAverage="0" bottom="0" percent="0" rank="0" text="" dxfId="1569">
      <formula>MOD(COLUMN(),2)=0</formula>
    </cfRule>
  </conditionalFormatting>
  <conditionalFormatting sqref="B7">
    <cfRule type="expression" priority="6" aboveAverage="0" equalAverage="0" bottom="0" percent="0" rank="0" text="" dxfId="1570">
      <formula>MOD(COLUMN(),2)=1</formula>
    </cfRule>
    <cfRule type="expression" priority="7" aboveAverage="0" equalAverage="0" bottom="0" percent="0" rank="0" text="" dxfId="1571">
      <formula>MOD(COLUMN(),2)=0</formula>
    </cfRule>
    <cfRule type="expression" priority="8" aboveAverage="0" equalAverage="0" bottom="0" percent="0" rank="0" text="" dxfId="1572">
      <formula>MOD(COLUMN(),2)=1</formula>
    </cfRule>
    <cfRule type="expression" priority="9" aboveAverage="0" equalAverage="0" bottom="0" percent="0" rank="0" text="" dxfId="1573">
      <formula>MOD(COLUMN(),2)=0</formula>
    </cfRule>
  </conditionalFormatting>
  <conditionalFormatting sqref="G7">
    <cfRule type="expression" priority="10" aboveAverage="0" equalAverage="0" bottom="0" percent="0" rank="0" text="" dxfId="1574">
      <formula>MOD(COLUMN(),2)=1</formula>
    </cfRule>
    <cfRule type="expression" priority="11" aboveAverage="0" equalAverage="0" bottom="0" percent="0" rank="0" text="" dxfId="1575">
      <formula>MOD(COLUMN(),2)=0</formula>
    </cfRule>
    <cfRule type="expression" priority="12" aboveAverage="0" equalAverage="0" bottom="0" percent="0" rank="0" text="" dxfId="1576">
      <formula>MOD(COLUMN(),2)=1</formula>
    </cfRule>
    <cfRule type="expression" priority="13" aboveAverage="0" equalAverage="0" bottom="0" percent="0" rank="0" text="" dxfId="1577">
      <formula>MOD(COLUMN(),2)=0</formula>
    </cfRule>
  </conditionalFormatting>
  <conditionalFormatting sqref="B8 H6:H25 A25:G25 C6:F24">
    <cfRule type="expression" priority="14" aboveAverage="0" equalAverage="0" bottom="0" percent="0" rank="0" text="" dxfId="1578">
      <formula>MOD(COLUMN(),2)=1</formula>
    </cfRule>
    <cfRule type="expression" priority="15" aboveAverage="0" equalAverage="0" bottom="0" percent="0" rank="0" text="" dxfId="1579">
      <formula>MOD(COLUMN(),2)=0</formula>
    </cfRule>
  </conditionalFormatting>
  <conditionalFormatting sqref="G8">
    <cfRule type="expression" priority="16" aboveAverage="0" equalAverage="0" bottom="0" percent="0" rank="0" text="" dxfId="1580">
      <formula>MOD(COLUMN(),2)=1</formula>
    </cfRule>
    <cfRule type="expression" priority="17" aboveAverage="0" equalAverage="0" bottom="0" percent="0" rank="0" text="" dxfId="1581">
      <formula>MOD(COLUMN(),2)=0</formula>
    </cfRule>
    <cfRule type="expression" priority="18" aboveAverage="0" equalAverage="0" bottom="0" percent="0" rank="0" text="" dxfId="1582">
      <formula>MOD(COLUMN(),2)=1</formula>
    </cfRule>
    <cfRule type="expression" priority="19" aboveAverage="0" equalAverage="0" bottom="0" percent="0" rank="0" text="" dxfId="1583">
      <formula>MOD(COLUMN(),2)=0</formula>
    </cfRule>
  </conditionalFormatting>
  <conditionalFormatting sqref="B9">
    <cfRule type="expression" priority="20" aboveAverage="0" equalAverage="0" bottom="0" percent="0" rank="0" text="" dxfId="1584">
      <formula>MOD(COLUMN(),2)=1</formula>
    </cfRule>
    <cfRule type="expression" priority="21" aboveAverage="0" equalAverage="0" bottom="0" percent="0" rank="0" text="" dxfId="1585">
      <formula>MOD(COLUMN(),2)=0</formula>
    </cfRule>
  </conditionalFormatting>
  <conditionalFormatting sqref="G9">
    <cfRule type="expression" priority="22" aboveAverage="0" equalAverage="0" bottom="0" percent="0" rank="0" text="" dxfId="1586">
      <formula>MOD(COLUMN(),2)=1</formula>
    </cfRule>
    <cfRule type="expression" priority="23" aboveAverage="0" equalAverage="0" bottom="0" percent="0" rank="0" text="" dxfId="1587">
      <formula>MOD(COLUMN(),2)=0</formula>
    </cfRule>
    <cfRule type="expression" priority="24" aboveAverage="0" equalAverage="0" bottom="0" percent="0" rank="0" text="" dxfId="1588">
      <formula>MOD(COLUMN(),2)=1</formula>
    </cfRule>
    <cfRule type="expression" priority="25" aboveAverage="0" equalAverage="0" bottom="0" percent="0" rank="0" text="" dxfId="1589">
      <formula>MOD(COLUMN(),2)=0</formula>
    </cfRule>
  </conditionalFormatting>
  <conditionalFormatting sqref="B10">
    <cfRule type="expression" priority="26" aboveAverage="0" equalAverage="0" bottom="0" percent="0" rank="0" text="" dxfId="1590">
      <formula>MOD(COLUMN(),2)=1</formula>
    </cfRule>
    <cfRule type="expression" priority="27" aboveAverage="0" equalAverage="0" bottom="0" percent="0" rank="0" text="" dxfId="1591">
      <formula>MOD(COLUMN(),2)=0</formula>
    </cfRule>
  </conditionalFormatting>
  <conditionalFormatting sqref="G10">
    <cfRule type="expression" priority="28" aboveAverage="0" equalAverage="0" bottom="0" percent="0" rank="0" text="" dxfId="1592">
      <formula>MOD(COLUMN(),2)=1</formula>
    </cfRule>
    <cfRule type="expression" priority="29" aboveAverage="0" equalAverage="0" bottom="0" percent="0" rank="0" text="" dxfId="1593">
      <formula>MOD(COLUMN(),2)=0</formula>
    </cfRule>
    <cfRule type="expression" priority="30" aboveAverage="0" equalAverage="0" bottom="0" percent="0" rank="0" text="" dxfId="1594">
      <formula>MOD(COLUMN(),2)=1</formula>
    </cfRule>
    <cfRule type="expression" priority="31" aboveAverage="0" equalAverage="0" bottom="0" percent="0" rank="0" text="" dxfId="1595">
      <formula>MOD(COLUMN(),2)=0</formula>
    </cfRule>
  </conditionalFormatting>
  <conditionalFormatting sqref="B11">
    <cfRule type="expression" priority="32" aboveAverage="0" equalAverage="0" bottom="0" percent="0" rank="0" text="" dxfId="1596">
      <formula>MOD(COLUMN(),2)=1</formula>
    </cfRule>
    <cfRule type="expression" priority="33" aboveAverage="0" equalAverage="0" bottom="0" percent="0" rank="0" text="" dxfId="1597">
      <formula>MOD(COLUMN(),2)=0</formula>
    </cfRule>
  </conditionalFormatting>
  <conditionalFormatting sqref="A12">
    <cfRule type="expression" priority="34" aboveAverage="0" equalAverage="0" bottom="0" percent="0" rank="0" text="" dxfId="1598">
      <formula>MOD(COLUMN(),2)=1</formula>
    </cfRule>
    <cfRule type="expression" priority="35" aboveAverage="0" equalAverage="0" bottom="0" percent="0" rank="0" text="" dxfId="1599">
      <formula>MOD(COLUMN(),2)=0</formula>
    </cfRule>
  </conditionalFormatting>
  <conditionalFormatting sqref="B12">
    <cfRule type="expression" priority="36" aboveAverage="0" equalAverage="0" bottom="0" percent="0" rank="0" text="" dxfId="1600">
      <formula>MOD(COLUMN(),2)=1</formula>
    </cfRule>
    <cfRule type="expression" priority="37" aboveAverage="0" equalAverage="0" bottom="0" percent="0" rank="0" text="" dxfId="1601">
      <formula>MOD(COLUMN(),2)=0</formula>
    </cfRule>
  </conditionalFormatting>
  <conditionalFormatting sqref="B13">
    <cfRule type="expression" priority="38" aboveAverage="0" equalAverage="0" bottom="0" percent="0" rank="0" text="" dxfId="1602">
      <formula>MOD(COLUMN(),2)=1</formula>
    </cfRule>
    <cfRule type="expression" priority="39" aboveAverage="0" equalAverage="0" bottom="0" percent="0" rank="0" text="" dxfId="1603">
      <formula>MOD(COLUMN(),2)=0</formula>
    </cfRule>
  </conditionalFormatting>
  <conditionalFormatting sqref="G13">
    <cfRule type="expression" priority="40" aboveAverage="0" equalAverage="0" bottom="0" percent="0" rank="0" text="" dxfId="1604">
      <formula>MOD(COLUMN(),2)=1</formula>
    </cfRule>
    <cfRule type="expression" priority="41" aboveAverage="0" equalAverage="0" bottom="0" percent="0" rank="0" text="" dxfId="1605">
      <formula>MOD(COLUMN(),2)=0</formula>
    </cfRule>
    <cfRule type="expression" priority="42" aboveAverage="0" equalAverage="0" bottom="0" percent="0" rank="0" text="" dxfId="1606">
      <formula>MOD(COLUMN(),2)=1</formula>
    </cfRule>
    <cfRule type="expression" priority="43" aboveAverage="0" equalAverage="0" bottom="0" percent="0" rank="0" text="" dxfId="1607">
      <formula>MOD(COLUMN(),2)=0</formula>
    </cfRule>
  </conditionalFormatting>
  <conditionalFormatting sqref="B14">
    <cfRule type="expression" priority="44" aboveAverage="0" equalAverage="0" bottom="0" percent="0" rank="0" text="" dxfId="1608">
      <formula>MOD(COLUMN(),2)=1</formula>
    </cfRule>
    <cfRule type="expression" priority="45" aboveAverage="0" equalAverage="0" bottom="0" percent="0" rank="0" text="" dxfId="1609">
      <formula>MOD(COLUMN(),2)=0</formula>
    </cfRule>
  </conditionalFormatting>
  <conditionalFormatting sqref="G14">
    <cfRule type="expression" priority="46" aboveAverage="0" equalAverage="0" bottom="0" percent="0" rank="0" text="" dxfId="1610">
      <formula>MOD(COLUMN(),2)=1</formula>
    </cfRule>
    <cfRule type="expression" priority="47" aboveAverage="0" equalAverage="0" bottom="0" percent="0" rank="0" text="" dxfId="1611">
      <formula>MOD(COLUMN(),2)=0</formula>
    </cfRule>
    <cfRule type="expression" priority="48" aboveAverage="0" equalAverage="0" bottom="0" percent="0" rank="0" text="" dxfId="1612">
      <formula>MOD(COLUMN(),2)=1</formula>
    </cfRule>
    <cfRule type="expression" priority="49" aboveAverage="0" equalAverage="0" bottom="0" percent="0" rank="0" text="" dxfId="1613">
      <formula>MOD(COLUMN(),2)=0</formula>
    </cfRule>
  </conditionalFormatting>
  <conditionalFormatting sqref="B15">
    <cfRule type="expression" priority="50" aboveAverage="0" equalAverage="0" bottom="0" percent="0" rank="0" text="" dxfId="1614">
      <formula>MOD(COLUMN(),2)=1</formula>
    </cfRule>
    <cfRule type="expression" priority="51" aboveAverage="0" equalAverage="0" bottom="0" percent="0" rank="0" text="" dxfId="1615">
      <formula>MOD(COLUMN(),2)=0</formula>
    </cfRule>
  </conditionalFormatting>
  <conditionalFormatting sqref="G15">
    <cfRule type="expression" priority="52" aboveAverage="0" equalAverage="0" bottom="0" percent="0" rank="0" text="" dxfId="1616">
      <formula>MOD(COLUMN(),2)=1</formula>
    </cfRule>
    <cfRule type="expression" priority="53" aboveAverage="0" equalAverage="0" bottom="0" percent="0" rank="0" text="" dxfId="1617">
      <formula>MOD(COLUMN(),2)=0</formula>
    </cfRule>
    <cfRule type="expression" priority="54" aboveAverage="0" equalAverage="0" bottom="0" percent="0" rank="0" text="" dxfId="1618">
      <formula>MOD(COLUMN(),2)=1</formula>
    </cfRule>
    <cfRule type="expression" priority="55" aboveAverage="0" equalAverage="0" bottom="0" percent="0" rank="0" text="" dxfId="1619">
      <formula>MOD(COLUMN(),2)=0</formula>
    </cfRule>
  </conditionalFormatting>
  <conditionalFormatting sqref="B20">
    <cfRule type="expression" priority="56" aboveAverage="0" equalAverage="0" bottom="0" percent="0" rank="0" text="" dxfId="1620">
      <formula>MOD(COLUMN(),2)=1</formula>
    </cfRule>
    <cfRule type="expression" priority="57" aboveAverage="0" equalAverage="0" bottom="0" percent="0" rank="0" text="" dxfId="1621">
      <formula>MOD(COLUMN(),2)=0</formula>
    </cfRule>
  </conditionalFormatting>
  <conditionalFormatting sqref="G20">
    <cfRule type="expression" priority="58" aboveAverage="0" equalAverage="0" bottom="0" percent="0" rank="0" text="" dxfId="1622">
      <formula>MOD(COLUMN(),2)=1</formula>
    </cfRule>
    <cfRule type="expression" priority="59" aboveAverage="0" equalAverage="0" bottom="0" percent="0" rank="0" text="" dxfId="1623">
      <formula>MOD(COLUMN(),2)=0</formula>
    </cfRule>
    <cfRule type="expression" priority="60" aboveAverage="0" equalAverage="0" bottom="0" percent="0" rank="0" text="" dxfId="1624">
      <formula>MOD(COLUMN(),2)=1</formula>
    </cfRule>
    <cfRule type="expression" priority="61" aboveAverage="0" equalAverage="0" bottom="0" percent="0" rank="0" text="" dxfId="1625">
      <formula>MOD(COLUMN(),2)=0</formula>
    </cfRule>
  </conditionalFormatting>
  <conditionalFormatting sqref="B21">
    <cfRule type="expression" priority="62" aboveAverage="0" equalAverage="0" bottom="0" percent="0" rank="0" text="" dxfId="1626">
      <formula>MOD(COLUMN(),2)=1</formula>
    </cfRule>
    <cfRule type="expression" priority="63" aboveAverage="0" equalAverage="0" bottom="0" percent="0" rank="0" text="" dxfId="1627">
      <formula>MOD(COLUMN(),2)=0</formula>
    </cfRule>
  </conditionalFormatting>
  <conditionalFormatting sqref="G21">
    <cfRule type="expression" priority="64" aboveAverage="0" equalAverage="0" bottom="0" percent="0" rank="0" text="" dxfId="1628">
      <formula>MOD(COLUMN(),2)=1</formula>
    </cfRule>
    <cfRule type="expression" priority="65" aboveAverage="0" equalAverage="0" bottom="0" percent="0" rank="0" text="" dxfId="1629">
      <formula>MOD(COLUMN(),2)=0</formula>
    </cfRule>
    <cfRule type="expression" priority="66" aboveAverage="0" equalAverage="0" bottom="0" percent="0" rank="0" text="" dxfId="1630">
      <formula>MOD(COLUMN(),2)=1</formula>
    </cfRule>
    <cfRule type="expression" priority="67" aboveAverage="0" equalAverage="0" bottom="0" percent="0" rank="0" text="" dxfId="1631">
      <formula>MOD(COLUMN(),2)=0</formula>
    </cfRule>
  </conditionalFormatting>
  <conditionalFormatting sqref="B22">
    <cfRule type="expression" priority="68" aboveAverage="0" equalAverage="0" bottom="0" percent="0" rank="0" text="" dxfId="1632">
      <formula>MOD(COLUMN(),2)=1</formula>
    </cfRule>
    <cfRule type="expression" priority="69" aboveAverage="0" equalAverage="0" bottom="0" percent="0" rank="0" text="" dxfId="1633">
      <formula>MOD(COLUMN(),2)=0</formula>
    </cfRule>
  </conditionalFormatting>
  <conditionalFormatting sqref="G22">
    <cfRule type="expression" priority="70" aboveAverage="0" equalAverage="0" bottom="0" percent="0" rank="0" text="" dxfId="1634">
      <formula>MOD(COLUMN(),2)=1</formula>
    </cfRule>
    <cfRule type="expression" priority="71" aboveAverage="0" equalAverage="0" bottom="0" percent="0" rank="0" text="" dxfId="1635">
      <formula>MOD(COLUMN(),2)=0</formula>
    </cfRule>
    <cfRule type="expression" priority="72" aboveAverage="0" equalAverage="0" bottom="0" percent="0" rank="0" text="" dxfId="1636">
      <formula>MOD(COLUMN(),2)=1</formula>
    </cfRule>
    <cfRule type="expression" priority="73" aboveAverage="0" equalAverage="0" bottom="0" percent="0" rank="0" text="" dxfId="1637">
      <formula>MOD(COLUMN(),2)=0</formula>
    </cfRule>
  </conditionalFormatting>
  <conditionalFormatting sqref="B23">
    <cfRule type="expression" priority="74" aboveAverage="0" equalAverage="0" bottom="0" percent="0" rank="0" text="" dxfId="1638">
      <formula>MOD(COLUMN(),2)=1</formula>
    </cfRule>
    <cfRule type="expression" priority="75" aboveAverage="0" equalAverage="0" bottom="0" percent="0" rank="0" text="" dxfId="1639">
      <formula>MOD(COLUMN(),2)=0</formula>
    </cfRule>
  </conditionalFormatting>
  <conditionalFormatting sqref="B16:B19">
    <cfRule type="expression" priority="76" aboveAverage="0" equalAverage="0" bottom="0" percent="0" rank="0" text="" dxfId="1640">
      <formula>MOD(COLUMN(),2)=1</formula>
    </cfRule>
    <cfRule type="expression" priority="77" aboveAverage="0" equalAverage="0" bottom="0" percent="0" rank="0" text="" dxfId="1641">
      <formula>MOD(COLUMN(),2)=0</formula>
    </cfRule>
  </conditionalFormatting>
  <conditionalFormatting sqref="G11:G12">
    <cfRule type="expression" priority="78" aboveAverage="0" equalAverage="0" bottom="0" percent="0" rank="0" text="" dxfId="1642">
      <formula>MOD(COLUMN(),2)=1</formula>
    </cfRule>
    <cfRule type="expression" priority="79" aboveAverage="0" equalAverage="0" bottom="0" percent="0" rank="0" text="" dxfId="1643">
      <formula>MOD(COLUMN(),2)=0</formula>
    </cfRule>
    <cfRule type="expression" priority="80" aboveAverage="0" equalAverage="0" bottom="0" percent="0" rank="0" text="" dxfId="1644">
      <formula>MOD(COLUMN(),2)=1</formula>
    </cfRule>
    <cfRule type="expression" priority="81" aboveAverage="0" equalAverage="0" bottom="0" percent="0" rank="0" text="" dxfId="1645">
      <formula>MOD(COLUMN(),2)=0</formula>
    </cfRule>
  </conditionalFormatting>
  <conditionalFormatting sqref="G16:G19">
    <cfRule type="expression" priority="82" aboveAverage="0" equalAverage="0" bottom="0" percent="0" rank="0" text="" dxfId="1646">
      <formula>MOD(COLUMN(),2)=1</formula>
    </cfRule>
    <cfRule type="expression" priority="83" aboveAverage="0" equalAverage="0" bottom="0" percent="0" rank="0" text="" dxfId="1647">
      <formula>MOD(COLUMN(),2)=0</formula>
    </cfRule>
    <cfRule type="expression" priority="84" aboveAverage="0" equalAverage="0" bottom="0" percent="0" rank="0" text="" dxfId="1648">
      <formula>MOD(COLUMN(),2)=1</formula>
    </cfRule>
    <cfRule type="expression" priority="85" aboveAverage="0" equalAverage="0" bottom="0" percent="0" rank="0" text="" dxfId="1649">
      <formula>MOD(COLUMN(),2)=0</formula>
    </cfRule>
  </conditionalFormatting>
  <conditionalFormatting sqref="G23:G24">
    <cfRule type="expression" priority="86" aboveAverage="0" equalAverage="0" bottom="0" percent="0" rank="0" text="" dxfId="1650">
      <formula>MOD(COLUMN(),2)=1</formula>
    </cfRule>
    <cfRule type="expression" priority="87" aboveAverage="0" equalAverage="0" bottom="0" percent="0" rank="0" text="" dxfId="1651">
      <formula>MOD(COLUMN(),2)=0</formula>
    </cfRule>
    <cfRule type="expression" priority="88" aboveAverage="0" equalAverage="0" bottom="0" percent="0" rank="0" text="" dxfId="1652">
      <formula>MOD(COLUMN(),2)=1</formula>
    </cfRule>
    <cfRule type="expression" priority="89" aboveAverage="0" equalAverage="0" bottom="0" percent="0" rank="0" text="" dxfId="1653">
      <formula>MOD(COLUMN(),2)=0</formula>
    </cfRule>
  </conditionalFormatting>
  <conditionalFormatting sqref="B6 A14:A16 A20:A23">
    <cfRule type="expression" priority="90" aboveAverage="0" equalAverage="0" bottom="0" percent="0" rank="0" text="" dxfId="1654">
      <formula>MOD(COLUMN(),2)=1</formula>
    </cfRule>
    <cfRule type="expression" priority="91" aboveAverage="0" equalAverage="0" bottom="0" percent="0" rank="0" text="" dxfId="1655">
      <formula>MOD(COLUMN(),2)=0</formula>
    </cfRule>
  </conditionalFormatting>
  <conditionalFormatting sqref="A6:A7 A10:A11 A13 A24:B24">
    <cfRule type="expression" priority="92" aboveAverage="0" equalAverage="0" bottom="0" percent="0" rank="0" text="" dxfId="1656">
      <formula>MOD(COLUMN(),2)=1</formula>
    </cfRule>
    <cfRule type="expression" priority="93" aboveAverage="0" equalAverage="0" bottom="0" percent="0" rank="0" text="" dxfId="1657">
      <formula>MOD(COLUMN(),2)=0</formula>
    </cfRule>
  </conditionalFormatting>
  <conditionalFormatting sqref="H6:H24 C6:F24">
    <cfRule type="expression" priority="94" aboveAverage="0" equalAverage="0" bottom="0" percent="0" rank="0" text="" dxfId="1658">
      <formula>MOD(COLUMN(),2)=1</formula>
    </cfRule>
    <cfRule type="expression" priority="95" aboveAverage="0" equalAverage="0" bottom="0" percent="0" rank="0" text="" dxfId="1659">
      <formula>MOD(COLUMN(),2)=0</formula>
    </cfRule>
    <cfRule type="expression" priority="96" aboveAverage="0" equalAverage="0" bottom="0" percent="0" rank="0" text="" dxfId="1660">
      <formula>MOD(COLUMN(),2)=1</formula>
    </cfRule>
    <cfRule type="expression" priority="97" aboveAverage="0" equalAverage="0" bottom="0" percent="0" rank="0" text="" dxfId="1661">
      <formula>MOD(COLUMN(),2)=0</formula>
    </cfRule>
    <cfRule type="expression" priority="98" aboveAverage="0" equalAverage="0" bottom="0" percent="0" rank="0" text="" dxfId="1662">
      <formula>MOD(COLUMN(),2)=1</formula>
    </cfRule>
    <cfRule type="expression" priority="99" aboveAverage="0" equalAverage="0" bottom="0" percent="0" rank="0" text="" dxfId="1663">
      <formula>MOD(COLUMN(),2)=0</formula>
    </cfRule>
    <cfRule type="expression" priority="100" aboveAverage="0" equalAverage="0" bottom="0" percent="0" rank="0" text="" dxfId="1664">
      <formula>MOD(COLUMN(),2)=1</formula>
    </cfRule>
    <cfRule type="expression" priority="101" aboveAverage="0" equalAverage="0" bottom="0" percent="0" rank="0" text="" dxfId="1665">
      <formula>MOD(COLUMN(),2)=0</formula>
    </cfRule>
  </conditionalFormatting>
  <conditionalFormatting sqref="H6:H24 D6:F24">
    <cfRule type="expression" priority="102" aboveAverage="0" equalAverage="0" bottom="0" percent="0" rank="0" text="" dxfId="1666">
      <formula>MOD(COLUMN(),2)=1</formula>
    </cfRule>
    <cfRule type="expression" priority="103" aboveAverage="0" equalAverage="0" bottom="0" percent="0" rank="0" text="" dxfId="1667">
      <formula>MOD(COLUMN(),2)=0</formula>
    </cfRule>
    <cfRule type="expression" priority="104" aboveAverage="0" equalAverage="0" bottom="0" percent="0" rank="0" text="" dxfId="1668">
      <formula>MOD(COLUMN(),2)=1</formula>
    </cfRule>
    <cfRule type="expression" priority="105" aboveAverage="0" equalAverage="0" bottom="0" percent="0" rank="0" text="" dxfId="1669">
      <formula>MOD(COLUMN(),2)=0</formula>
    </cfRule>
    <cfRule type="expression" priority="106" aboveAverage="0" equalAverage="0" bottom="0" percent="0" rank="0" text="" dxfId="1670">
      <formula>MOD(COLUMN(),2)=1</formula>
    </cfRule>
    <cfRule type="expression" priority="107" aboveAverage="0" equalAverage="0" bottom="0" percent="0" rank="0" text="" dxfId="1671">
      <formula>MOD(COLUMN(),2)=0</formula>
    </cfRule>
    <cfRule type="expression" priority="108" aboveAverage="0" equalAverage="0" bottom="0" percent="0" rank="0" text="" dxfId="1672">
      <formula>MOD(COLUMN(),2)=1</formula>
    </cfRule>
    <cfRule type="expression" priority="109" aboveAverage="0" equalAverage="0" bottom="0" percent="0" rank="0" text="" dxfId="1673">
      <formula>MOD(COLUMN(),2)=0</formula>
    </cfRule>
    <cfRule type="expression" priority="110" aboveAverage="0" equalAverage="0" bottom="0" percent="0" rank="0" text="" dxfId="1674">
      <formula>MOD(COLUMN(),2)=1</formula>
    </cfRule>
    <cfRule type="expression" priority="111" aboveAverage="0" equalAverage="0" bottom="0" percent="0" rank="0" text="" dxfId="1675">
      <formula>MOD(COLUMN(),2)=0</formula>
    </cfRule>
  </conditionalFormatting>
  <conditionalFormatting sqref="E6:E24">
    <cfRule type="expression" priority="112" aboveAverage="0" equalAverage="0" bottom="0" percent="0" rank="0" text="" dxfId="1676">
      <formula>MOD(COLUMN(),2)=1</formula>
    </cfRule>
    <cfRule type="expression" priority="113" aboveAverage="0" equalAverage="0" bottom="0" percent="0" rank="0" text="" dxfId="1677">
      <formula>MOD(COLUMN(),2)=0</formula>
    </cfRule>
    <cfRule type="expression" priority="114" aboveAverage="0" equalAverage="0" bottom="0" percent="0" rank="0" text="" dxfId="1678">
      <formula>MOD(COLUMN(),2)=1</formula>
    </cfRule>
    <cfRule type="expression" priority="115" aboveAverage="0" equalAverage="0" bottom="0" percent="0" rank="0" text="" dxfId="1679">
      <formula>MOD(COLUMN(),2)=0</formula>
    </cfRule>
  </conditionalFormatting>
  <conditionalFormatting sqref="F6:F24">
    <cfRule type="expression" priority="116" aboveAverage="0" equalAverage="0" bottom="0" percent="0" rank="0" text="" dxfId="1680">
      <formula>MOD(COLUMN(),2)=1</formula>
    </cfRule>
    <cfRule type="expression" priority="117" aboveAverage="0" equalAverage="0" bottom="0" percent="0" rank="0" text="" dxfId="1681">
      <formula>MOD(COLUMN(),2)=0</formula>
    </cfRule>
    <cfRule type="expression" priority="118" aboveAverage="0" equalAverage="0" bottom="0" percent="0" rank="0" text="" dxfId="1682">
      <formula>MOD(COLUMN(),2)=1</formula>
    </cfRule>
    <cfRule type="expression" priority="119" aboveAverage="0" equalAverage="0" bottom="0" percent="0" rank="0" text="" dxfId="1683">
      <formula>MOD(COLUMN(),2)=0</formula>
    </cfRule>
  </conditionalFormatting>
  <conditionalFormatting sqref="H6:H24">
    <cfRule type="expression" priority="120" aboveAverage="0" equalAverage="0" bottom="0" percent="0" rank="0" text="" dxfId="1684">
      <formula>MOD(COLUMN(),2)=1</formula>
    </cfRule>
    <cfRule type="expression" priority="121" aboveAverage="0" equalAverage="0" bottom="0" percent="0" rank="0" text="" dxfId="1685">
      <formula>MOD(COLUMN(),2)=0</formula>
    </cfRule>
    <cfRule type="expression" priority="122" aboveAverage="0" equalAverage="0" bottom="0" percent="0" rank="0" text="" dxfId="1686">
      <formula>MOD(COLUMN(),2)=1</formula>
    </cfRule>
    <cfRule type="expression" priority="123" aboveAverage="0" equalAverage="0" bottom="0" percent="0" rank="0" text="" dxfId="168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4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8.71"/>
    <col collapsed="false" customWidth="true" hidden="false" outlineLevel="0" max="4" min="4" style="0" width="22.7"/>
    <col collapsed="false" customWidth="true" hidden="false" outlineLevel="0" max="5" min="5" style="0" width="47.01"/>
    <col collapsed="false" customWidth="true" hidden="false" outlineLevel="0" max="6" min="6" style="0" width="115.14"/>
    <col collapsed="false" customWidth="true" hidden="false" outlineLevel="0" max="7" min="7" style="0" width="30.7"/>
    <col collapsed="false" customWidth="true" hidden="false" outlineLevel="0" max="8" min="8" style="0" width="23.71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25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25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 t="n">
        <v>1</v>
      </c>
      <c r="B6" s="15" t="n">
        <v>20901008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U-series Side Stand double spring</v>
      </c>
      <c r="F6" s="16" t="str">
        <f aca="false">VLOOKUP($B6,'Full spare Parts'!$A:$G,6,0)</f>
        <v>Φ15.2xΦ12.2x5, steps: Φ19xΦ12.2x1.5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15" t="n">
        <v>30105021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MQi GT Side Stand</v>
      </c>
      <c r="F7" s="16" t="n">
        <f aca="false">VLOOKUP($B7,'Full spare Parts'!$A:$G,6,0)</f>
        <v>0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 t="n">
        <v>3</v>
      </c>
      <c r="B8" s="15" t="n">
        <v>10602005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[E4]Side Stand Switch</v>
      </c>
      <c r="F8" s="16" t="str">
        <f aca="false">VLOOKUP($B8,'Full spare Parts'!$A:$G,6,0)</f>
        <v>Inner length 110, outer spring φ20, spring φ3, turns 9, inner spring φ14, spring φ2.5, turns 13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 t="n">
        <v>4</v>
      </c>
      <c r="B9" s="15" t="n">
        <v>30106003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[E3/E4]Side stand fixing bolt</v>
      </c>
      <c r="F9" s="16" t="str">
        <f aca="false">VLOOKUP($B9,'Full spare Parts'!$A:$G,6,0)</f>
        <v>Step of step bolt Φ12x13.5, with thread  10x1.25x10 and M6 countersunk hole in the central of bolt head 14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5</v>
      </c>
      <c r="B10" s="15" t="n">
        <v>30102012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MQi GT Central Stand</v>
      </c>
      <c r="F10" s="16" t="n">
        <f aca="false">VLOOKUP($B10,'Full spare Parts'!$A:$G,6,0)</f>
        <v>0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 t="n">
        <v>6</v>
      </c>
      <c r="B11" s="15" t="n">
        <v>30126002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Connecting shaft of Side Stand</v>
      </c>
      <c r="F11" s="16" t="str">
        <f aca="false">VLOOKUP($B11,'Full spare Parts'!$A:$G,6,0)</f>
        <v>M12*1.25*165mm, 40mm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s="20" customFormat="true" ht="30" hidden="false" customHeight="true" outlineLevel="0" collapsed="false">
      <c r="A12" s="18" t="n">
        <v>7</v>
      </c>
      <c r="B12" s="19" t="n">
        <v>20901007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[E4]Double spring</v>
      </c>
      <c r="F12" s="16" t="n">
        <f aca="false">VLOOKUP($B12,'Full spare Parts'!$A:$G,6,0)</f>
        <v>0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customFormat="false" ht="30" hidden="false" customHeight="true" outlineLevel="0" collapsed="false">
      <c r="A13" s="18"/>
      <c r="B13" s="34"/>
      <c r="C13" s="25"/>
      <c r="D13" s="25"/>
      <c r="E13" s="18"/>
      <c r="F13" s="25"/>
      <c r="G13" s="25"/>
      <c r="H13" s="34"/>
    </row>
    <row r="14" customFormat="false" ht="28.5" hidden="false" customHeight="true" outlineLevel="0" collapsed="false">
      <c r="A14" s="52"/>
      <c r="B14" s="26"/>
      <c r="C14" s="38"/>
      <c r="D14" s="38"/>
      <c r="E14" s="38"/>
      <c r="F14" s="38"/>
      <c r="G14" s="38"/>
      <c r="H14" s="38"/>
      <c r="I14" s="38"/>
      <c r="J14" s="38"/>
    </row>
  </sheetData>
  <mergeCells count="6">
    <mergeCell ref="A1:E1"/>
    <mergeCell ref="G1:H1"/>
    <mergeCell ref="I1:J1"/>
    <mergeCell ref="A2:J2"/>
    <mergeCell ref="A3:J3"/>
    <mergeCell ref="A4:J4"/>
  </mergeCells>
  <conditionalFormatting sqref="B6 C6:F12 G13 H6:H13">
    <cfRule type="expression" priority="2" aboveAverage="0" equalAverage="0" bottom="0" percent="0" rank="0" text="" dxfId="1688">
      <formula>MOD(COLUMN(),2)=1</formula>
    </cfRule>
    <cfRule type="expression" priority="3" aboveAverage="0" equalAverage="0" bottom="0" percent="0" rank="0" text="" dxfId="1689">
      <formula>MOD(COLUMN(),2)=0</formula>
    </cfRule>
  </conditionalFormatting>
  <conditionalFormatting sqref="G6 H6:H12">
    <cfRule type="expression" priority="4" aboveAverage="0" equalAverage="0" bottom="0" percent="0" rank="0" text="" dxfId="1690">
      <formula>MOD(COLUMN(),2)=1</formula>
    </cfRule>
    <cfRule type="expression" priority="5" aboveAverage="0" equalAverage="0" bottom="0" percent="0" rank="0" text="" dxfId="1691">
      <formula>MOD(COLUMN(),2)=0</formula>
    </cfRule>
    <cfRule type="expression" priority="6" aboveAverage="0" equalAverage="0" bottom="0" percent="0" rank="0" text="" dxfId="1692">
      <formula>MOD(COLUMN(),2)=1</formula>
    </cfRule>
    <cfRule type="expression" priority="7" aboveAverage="0" equalAverage="0" bottom="0" percent="0" rank="0" text="" dxfId="1693">
      <formula>MOD(COLUMN(),2)=0</formula>
    </cfRule>
  </conditionalFormatting>
  <conditionalFormatting sqref="B7">
    <cfRule type="expression" priority="8" aboveAverage="0" equalAverage="0" bottom="0" percent="0" rank="0" text="" dxfId="1694">
      <formula>MOD(COLUMN(),2)=1</formula>
    </cfRule>
    <cfRule type="expression" priority="9" aboveAverage="0" equalAverage="0" bottom="0" percent="0" rank="0" text="" dxfId="1695">
      <formula>MOD(COLUMN(),2)=0</formula>
    </cfRule>
  </conditionalFormatting>
  <conditionalFormatting sqref="G7">
    <cfRule type="expression" priority="10" aboveAverage="0" equalAverage="0" bottom="0" percent="0" rank="0" text="" dxfId="1696">
      <formula>MOD(COLUMN(),2)=1</formula>
    </cfRule>
    <cfRule type="expression" priority="11" aboveAverage="0" equalAverage="0" bottom="0" percent="0" rank="0" text="" dxfId="1697">
      <formula>MOD(COLUMN(),2)=0</formula>
    </cfRule>
    <cfRule type="expression" priority="12" aboveAverage="0" equalAverage="0" bottom="0" percent="0" rank="0" text="" dxfId="1698">
      <formula>MOD(COLUMN(),2)=1</formula>
    </cfRule>
    <cfRule type="expression" priority="13" aboveAverage="0" equalAverage="0" bottom="0" percent="0" rank="0" text="" dxfId="1699">
      <formula>MOD(COLUMN(),2)=0</formula>
    </cfRule>
  </conditionalFormatting>
  <conditionalFormatting sqref="B8">
    <cfRule type="expression" priority="14" aboveAverage="0" equalAverage="0" bottom="0" percent="0" rank="0" text="" dxfId="1700">
      <formula>MOD(COLUMN(),2)=1</formula>
    </cfRule>
    <cfRule type="expression" priority="15" aboveAverage="0" equalAverage="0" bottom="0" percent="0" rank="0" text="" dxfId="1701">
      <formula>MOD(COLUMN(),2)=0</formula>
    </cfRule>
  </conditionalFormatting>
  <conditionalFormatting sqref="G8">
    <cfRule type="expression" priority="16" aboveAverage="0" equalAverage="0" bottom="0" percent="0" rank="0" text="" dxfId="1702">
      <formula>MOD(COLUMN(),2)=1</formula>
    </cfRule>
    <cfRule type="expression" priority="17" aboveAverage="0" equalAverage="0" bottom="0" percent="0" rank="0" text="" dxfId="1703">
      <formula>MOD(COLUMN(),2)=0</formula>
    </cfRule>
    <cfRule type="expression" priority="18" aboveAverage="0" equalAverage="0" bottom="0" percent="0" rank="0" text="" dxfId="1704">
      <formula>MOD(COLUMN(),2)=1</formula>
    </cfRule>
    <cfRule type="expression" priority="19" aboveAverage="0" equalAverage="0" bottom="0" percent="0" rank="0" text="" dxfId="1705">
      <formula>MOD(COLUMN(),2)=0</formula>
    </cfRule>
  </conditionalFormatting>
  <conditionalFormatting sqref="B9">
    <cfRule type="expression" priority="20" aboveAverage="0" equalAverage="0" bottom="0" percent="0" rank="0" text="" dxfId="1706">
      <formula>MOD(COLUMN(),2)=1</formula>
    </cfRule>
    <cfRule type="expression" priority="21" aboveAverage="0" equalAverage="0" bottom="0" percent="0" rank="0" text="" dxfId="1707">
      <formula>MOD(COLUMN(),2)=0</formula>
    </cfRule>
  </conditionalFormatting>
  <conditionalFormatting sqref="G9">
    <cfRule type="expression" priority="22" aboveAverage="0" equalAverage="0" bottom="0" percent="0" rank="0" text="" dxfId="1708">
      <formula>MOD(COLUMN(),2)=1</formula>
    </cfRule>
    <cfRule type="expression" priority="23" aboveAverage="0" equalAverage="0" bottom="0" percent="0" rank="0" text="" dxfId="1709">
      <formula>MOD(COLUMN(),2)=0</formula>
    </cfRule>
    <cfRule type="expression" priority="24" aboveAverage="0" equalAverage="0" bottom="0" percent="0" rank="0" text="" dxfId="1710">
      <formula>MOD(COLUMN(),2)=1</formula>
    </cfRule>
    <cfRule type="expression" priority="25" aboveAverage="0" equalAverage="0" bottom="0" percent="0" rank="0" text="" dxfId="1711">
      <formula>MOD(COLUMN(),2)=0</formula>
    </cfRule>
  </conditionalFormatting>
  <conditionalFormatting sqref="B10">
    <cfRule type="expression" priority="26" aboveAverage="0" equalAverage="0" bottom="0" percent="0" rank="0" text="" dxfId="1712">
      <formula>MOD(COLUMN(),2)=1</formula>
    </cfRule>
    <cfRule type="expression" priority="27" aboveAverage="0" equalAverage="0" bottom="0" percent="0" rank="0" text="" dxfId="1713">
      <formula>MOD(COLUMN(),2)=0</formula>
    </cfRule>
  </conditionalFormatting>
  <conditionalFormatting sqref="G10">
    <cfRule type="expression" priority="28" aboveAverage="0" equalAverage="0" bottom="0" percent="0" rank="0" text="" dxfId="1714">
      <formula>MOD(COLUMN(),2)=1</formula>
    </cfRule>
    <cfRule type="expression" priority="29" aboveAverage="0" equalAverage="0" bottom="0" percent="0" rank="0" text="" dxfId="1715">
      <formula>MOD(COLUMN(),2)=0</formula>
    </cfRule>
    <cfRule type="expression" priority="30" aboveAverage="0" equalAverage="0" bottom="0" percent="0" rank="0" text="" dxfId="1716">
      <formula>MOD(COLUMN(),2)=1</formula>
    </cfRule>
    <cfRule type="expression" priority="31" aboveAverage="0" equalAverage="0" bottom="0" percent="0" rank="0" text="" dxfId="1717">
      <formula>MOD(COLUMN(),2)=0</formula>
    </cfRule>
  </conditionalFormatting>
  <conditionalFormatting sqref="B11">
    <cfRule type="expression" priority="32" aboveAverage="0" equalAverage="0" bottom="0" percent="0" rank="0" text="" dxfId="1718">
      <formula>MOD(COLUMN(),2)=1</formula>
    </cfRule>
    <cfRule type="expression" priority="33" aboveAverage="0" equalAverage="0" bottom="0" percent="0" rank="0" text="" dxfId="1719">
      <formula>MOD(COLUMN(),2)=0</formula>
    </cfRule>
  </conditionalFormatting>
  <conditionalFormatting sqref="G11">
    <cfRule type="expression" priority="34" aboveAverage="0" equalAverage="0" bottom="0" percent="0" rank="0" text="" dxfId="1720">
      <formula>MOD(COLUMN(),2)=1</formula>
    </cfRule>
    <cfRule type="expression" priority="35" aboveAverage="0" equalAverage="0" bottom="0" percent="0" rank="0" text="" dxfId="1721">
      <formula>MOD(COLUMN(),2)=0</formula>
    </cfRule>
    <cfRule type="expression" priority="36" aboveAverage="0" equalAverage="0" bottom="0" percent="0" rank="0" text="" dxfId="1722">
      <formula>MOD(COLUMN(),2)=1</formula>
    </cfRule>
    <cfRule type="expression" priority="37" aboveAverage="0" equalAverage="0" bottom="0" percent="0" rank="0" text="" dxfId="1723">
      <formula>MOD(COLUMN(),2)=0</formula>
    </cfRule>
  </conditionalFormatting>
  <conditionalFormatting sqref="B12">
    <cfRule type="expression" priority="38" aboveAverage="0" equalAverage="0" bottom="0" percent="0" rank="0" text="" dxfId="1724">
      <formula>MOD(COLUMN(),2)=1</formula>
    </cfRule>
    <cfRule type="expression" priority="39" aboveAverage="0" equalAverage="0" bottom="0" percent="0" rank="0" text="" dxfId="1725">
      <formula>MOD(COLUMN(),2)=0</formula>
    </cfRule>
  </conditionalFormatting>
  <conditionalFormatting sqref="G12">
    <cfRule type="expression" priority="40" aboveAverage="0" equalAverage="0" bottom="0" percent="0" rank="0" text="" dxfId="1726">
      <formula>MOD(COLUMN(),2)=1</formula>
    </cfRule>
    <cfRule type="expression" priority="41" aboveAverage="0" equalAverage="0" bottom="0" percent="0" rank="0" text="" dxfId="1727">
      <formula>MOD(COLUMN(),2)=0</formula>
    </cfRule>
    <cfRule type="expression" priority="42" aboveAverage="0" equalAverage="0" bottom="0" percent="0" rank="0" text="" dxfId="1728">
      <formula>MOD(COLUMN(),2)=1</formula>
    </cfRule>
    <cfRule type="expression" priority="43" aboveAverage="0" equalAverage="0" bottom="0" percent="0" rank="0" text="" dxfId="1729">
      <formula>MOD(COLUMN(),2)=0</formula>
    </cfRule>
  </conditionalFormatting>
  <conditionalFormatting sqref="E13">
    <cfRule type="expression" priority="44" aboveAverage="0" equalAverage="0" bottom="0" percent="0" rank="0" text="" dxfId="1730">
      <formula>MOD(COLUMN(),2)=1</formula>
    </cfRule>
    <cfRule type="expression" priority="45" aboveAverage="0" equalAverage="0" bottom="0" percent="0" rank="0" text="" dxfId="1731">
      <formula>MOD(COLUMN(),2)=0</formula>
    </cfRule>
  </conditionalFormatting>
  <conditionalFormatting sqref="A6:A12">
    <cfRule type="expression" priority="46" aboveAverage="0" equalAverage="0" bottom="0" percent="0" rank="0" text="" dxfId="1732">
      <formula>MOD(COLUMN(),2)=1</formula>
    </cfRule>
    <cfRule type="expression" priority="47" aboveAverage="0" equalAverage="0" bottom="0" percent="0" rank="0" text="" dxfId="1733">
      <formula>MOD(COLUMN(),2)=0</formula>
    </cfRule>
  </conditionalFormatting>
  <conditionalFormatting sqref="A13:B13">
    <cfRule type="expression" priority="48" aboveAverage="0" equalAverage="0" bottom="0" percent="0" rank="0" text="" dxfId="1734">
      <formula>MOD(COLUMN(),2)=1</formula>
    </cfRule>
    <cfRule type="expression" priority="49" aboveAverage="0" equalAverage="0" bottom="0" percent="0" rank="0" text="" dxfId="1735">
      <formula>MOD(COLUMN(),2)=0</formula>
    </cfRule>
  </conditionalFormatting>
  <conditionalFormatting sqref="C13:D13 F13">
    <cfRule type="expression" priority="50" aboveAverage="0" equalAverage="0" bottom="0" percent="0" rank="0" text="" dxfId="1736">
      <formula>MOD(COLUMN(),2)=1</formula>
    </cfRule>
    <cfRule type="expression" priority="51" aboveAverage="0" equalAverage="0" bottom="0" percent="0" rank="0" text="" dxfId="1737">
      <formula>MOD(COLUMN(),2)=0</formula>
    </cfRule>
  </conditionalFormatting>
  <conditionalFormatting sqref="C6:F12 H6:H12">
    <cfRule type="expression" priority="52" aboveAverage="0" equalAverage="0" bottom="0" percent="0" rank="0" text="" dxfId="1738">
      <formula>MOD(COLUMN(),2)=1</formula>
    </cfRule>
    <cfRule type="expression" priority="53" aboveAverage="0" equalAverage="0" bottom="0" percent="0" rank="0" text="" dxfId="1739">
      <formula>MOD(COLUMN(),2)=0</formula>
    </cfRule>
    <cfRule type="expression" priority="54" aboveAverage="0" equalAverage="0" bottom="0" percent="0" rank="0" text="" dxfId="1740">
      <formula>MOD(COLUMN(),2)=1</formula>
    </cfRule>
    <cfRule type="expression" priority="55" aboveAverage="0" equalAverage="0" bottom="0" percent="0" rank="0" text="" dxfId="1741">
      <formula>MOD(COLUMN(),2)=0</formula>
    </cfRule>
    <cfRule type="expression" priority="56" aboveAverage="0" equalAverage="0" bottom="0" percent="0" rank="0" text="" dxfId="1742">
      <formula>MOD(COLUMN(),2)=1</formula>
    </cfRule>
    <cfRule type="expression" priority="57" aboveAverage="0" equalAverage="0" bottom="0" percent="0" rank="0" text="" dxfId="1743">
      <formula>MOD(COLUMN(),2)=0</formula>
    </cfRule>
    <cfRule type="expression" priority="58" aboveAverage="0" equalAverage="0" bottom="0" percent="0" rank="0" text="" dxfId="1744">
      <formula>MOD(COLUMN(),2)=1</formula>
    </cfRule>
    <cfRule type="expression" priority="59" aboveAverage="0" equalAverage="0" bottom="0" percent="0" rank="0" text="" dxfId="1745">
      <formula>MOD(COLUMN(),2)=0</formula>
    </cfRule>
  </conditionalFormatting>
  <conditionalFormatting sqref="D6:F12 H6:H12">
    <cfRule type="expression" priority="60" aboveAverage="0" equalAverage="0" bottom="0" percent="0" rank="0" text="" dxfId="1746">
      <formula>MOD(COLUMN(),2)=1</formula>
    </cfRule>
    <cfRule type="expression" priority="61" aboveAverage="0" equalAverage="0" bottom="0" percent="0" rank="0" text="" dxfId="1747">
      <formula>MOD(COLUMN(),2)=0</formula>
    </cfRule>
    <cfRule type="expression" priority="62" aboveAverage="0" equalAverage="0" bottom="0" percent="0" rank="0" text="" dxfId="1748">
      <formula>MOD(COLUMN(),2)=1</formula>
    </cfRule>
    <cfRule type="expression" priority="63" aboveAverage="0" equalAverage="0" bottom="0" percent="0" rank="0" text="" dxfId="1749">
      <formula>MOD(COLUMN(),2)=0</formula>
    </cfRule>
    <cfRule type="expression" priority="64" aboveAverage="0" equalAverage="0" bottom="0" percent="0" rank="0" text="" dxfId="1750">
      <formula>MOD(COLUMN(),2)=1</formula>
    </cfRule>
    <cfRule type="expression" priority="65" aboveAverage="0" equalAverage="0" bottom="0" percent="0" rank="0" text="" dxfId="1751">
      <formula>MOD(COLUMN(),2)=0</formula>
    </cfRule>
    <cfRule type="expression" priority="66" aboveAverage="0" equalAverage="0" bottom="0" percent="0" rank="0" text="" dxfId="1752">
      <formula>MOD(COLUMN(),2)=1</formula>
    </cfRule>
    <cfRule type="expression" priority="67" aboveAverage="0" equalAverage="0" bottom="0" percent="0" rank="0" text="" dxfId="1753">
      <formula>MOD(COLUMN(),2)=0</formula>
    </cfRule>
    <cfRule type="expression" priority="68" aboveAverage="0" equalAverage="0" bottom="0" percent="0" rank="0" text="" dxfId="1754">
      <formula>MOD(COLUMN(),2)=1</formula>
    </cfRule>
    <cfRule type="expression" priority="69" aboveAverage="0" equalAverage="0" bottom="0" percent="0" rank="0" text="" dxfId="1755">
      <formula>MOD(COLUMN(),2)=0</formula>
    </cfRule>
  </conditionalFormatting>
  <conditionalFormatting sqref="E6:E12">
    <cfRule type="expression" priority="70" aboveAverage="0" equalAverage="0" bottom="0" percent="0" rank="0" text="" dxfId="1756">
      <formula>MOD(COLUMN(),2)=1</formula>
    </cfRule>
    <cfRule type="expression" priority="71" aboveAverage="0" equalAverage="0" bottom="0" percent="0" rank="0" text="" dxfId="1757">
      <formula>MOD(COLUMN(),2)=0</formula>
    </cfRule>
    <cfRule type="expression" priority="72" aboveAverage="0" equalAverage="0" bottom="0" percent="0" rank="0" text="" dxfId="1758">
      <formula>MOD(COLUMN(),2)=1</formula>
    </cfRule>
    <cfRule type="expression" priority="73" aboveAverage="0" equalAverage="0" bottom="0" percent="0" rank="0" text="" dxfId="1759">
      <formula>MOD(COLUMN(),2)=0</formula>
    </cfRule>
  </conditionalFormatting>
  <conditionalFormatting sqref="F6:F12">
    <cfRule type="expression" priority="74" aboveAverage="0" equalAverage="0" bottom="0" percent="0" rank="0" text="" dxfId="1760">
      <formula>MOD(COLUMN(),2)=1</formula>
    </cfRule>
    <cfRule type="expression" priority="75" aboveAverage="0" equalAverage="0" bottom="0" percent="0" rank="0" text="" dxfId="1761">
      <formula>MOD(COLUMN(),2)=0</formula>
    </cfRule>
    <cfRule type="expression" priority="76" aboveAverage="0" equalAverage="0" bottom="0" percent="0" rank="0" text="" dxfId="1762">
      <formula>MOD(COLUMN(),2)=1</formula>
    </cfRule>
    <cfRule type="expression" priority="77" aboveAverage="0" equalAverage="0" bottom="0" percent="0" rank="0" text="" dxfId="1763">
      <formula>MOD(COLUMN(),2)=0</formula>
    </cfRule>
  </conditionalFormatting>
  <conditionalFormatting sqref="H6:H12">
    <cfRule type="expression" priority="78" aboveAverage="0" equalAverage="0" bottom="0" percent="0" rank="0" text="" dxfId="1764">
      <formula>MOD(COLUMN(),2)=1</formula>
    </cfRule>
    <cfRule type="expression" priority="79" aboveAverage="0" equalAverage="0" bottom="0" percent="0" rank="0" text="" dxfId="1765">
      <formula>MOD(COLUMN(),2)=0</formula>
    </cfRule>
    <cfRule type="expression" priority="80" aboveAverage="0" equalAverage="0" bottom="0" percent="0" rank="0" text="" dxfId="1766">
      <formula>MOD(COLUMN(),2)=1</formula>
    </cfRule>
    <cfRule type="expression" priority="81" aboveAverage="0" equalAverage="0" bottom="0" percent="0" rank="0" text="" dxfId="176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5"/>
  <sheetViews>
    <sheetView showFormulas="false" showGridLines="false" showRowColHeaders="true" showZeros="true" rightToLeft="false" tabSelected="false" showOutlineSymbols="true" defaultGridColor="true" view="normal" topLeftCell="A1" colorId="64" zoomScale="66" zoomScaleNormal="66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8.71"/>
    <col collapsed="false" customWidth="true" hidden="false" outlineLevel="0" max="4" min="4" style="0" width="23.15"/>
    <col collapsed="false" customWidth="true" hidden="false" outlineLevel="0" max="5" min="5" style="0" width="48.15"/>
    <col collapsed="false" customWidth="true" hidden="false" outlineLevel="0" max="6" min="6" style="0" width="92.29"/>
    <col collapsed="false" customWidth="true" hidden="false" outlineLevel="0" max="7" min="7" style="0" width="43.71"/>
    <col collapsed="false" customWidth="true" hidden="false" outlineLevel="0" max="8" min="8" style="0" width="21.71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26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26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43" t="n">
        <v>1</v>
      </c>
      <c r="B6" s="15" t="n">
        <v>30508013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MQi GT Controller Waterproof Box</v>
      </c>
      <c r="F6" s="16" t="str">
        <f aca="false">VLOOKUP($B6,'Full spare Parts'!$A:$G,6,0)</f>
        <v>PP parts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43" t="n">
        <v>2</v>
      </c>
      <c r="B7" s="15" t="n">
        <v>10203161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MQi GT FOC Controller 70KM/H</v>
      </c>
      <c r="F7" s="16" t="str">
        <f aca="false">VLOOKUP($B7,'Full spare Parts'!$A:$G,6,0)</f>
        <v>Lingbo 48V80A, FOC vector controller 3000W, 24 tube controller, with Bosch motor, 70KM/H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43"/>
      <c r="B8" s="15" t="n">
        <v>10203177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MQi GT FOC Controller 45KM/H</v>
      </c>
      <c r="F8" s="16" t="str">
        <f aca="false">VLOOKUP($B8,'Full spare Parts'!$A:$G,6,0)</f>
        <v>Lingbo 48V80A, FOC vector controller 3000W, 24 tube controller, with Bosch motor, 45KM/H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43" t="n">
        <v>3</v>
      </c>
      <c r="B9" s="34" t="n">
        <v>40201017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[E3/E4]Cross recessed pan head bolt</v>
      </c>
      <c r="F9" s="16" t="str">
        <f aca="false">VLOOKUP($B9,'Full spare Parts'!$A:$G,6,0)</f>
        <v>M5*25</v>
      </c>
      <c r="G9" s="16" t="n">
        <f aca="false">VLOOKUP($B9,'Full spare Parts'!$1:$1048576,7,0)</f>
        <v>4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43" t="n">
        <v>4</v>
      </c>
      <c r="B10" s="15" t="n">
        <v>20701001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Saddle Lock</v>
      </c>
      <c r="F10" s="16" t="str">
        <f aca="false">VLOOKUP($B10,'Full spare Parts'!$A:$G,6,0)</f>
        <v>Color zinc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43" t="n">
        <v>5</v>
      </c>
      <c r="B11" s="34" t="n">
        <v>40201015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Cross Recessed Pan Head Bolt</v>
      </c>
      <c r="F11" s="16" t="str">
        <f aca="false">VLOOKUP($B11,'Full spare Parts'!$A:$G,6,0)</f>
        <v>ST4.2x10 (black)</v>
      </c>
      <c r="G11" s="16" t="n">
        <f aca="false">VLOOKUP($B11,'Full spare Parts'!$1:$1048576,7,0)</f>
        <v>30</v>
      </c>
      <c r="H11" s="16" t="e">
        <f aca="false">VLOOKUP($B11,'Full spare Parts'!$A:$G,9,0)</f>
        <v>#VALUE!</v>
      </c>
    </row>
    <row r="12" s="55" customFormat="true" ht="30" hidden="false" customHeight="true" outlineLevel="0" collapsed="false">
      <c r="A12" s="57" t="n">
        <v>6</v>
      </c>
      <c r="B12" s="54" t="n">
        <v>10307005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MQi GT Dual Battery Controller</v>
      </c>
      <c r="F12" s="16" t="str">
        <f aca="false">VLOOKUP($B12,'Full spare Parts'!$A:$G,6,0)</f>
        <v>Only for MQi GT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s="55" customFormat="true" ht="30" hidden="false" customHeight="true" outlineLevel="0" collapsed="false">
      <c r="A13" s="57" t="n">
        <v>7</v>
      </c>
      <c r="B13" s="54" t="n">
        <v>30527020</v>
      </c>
      <c r="C13" s="16" t="str">
        <f aca="false">VLOOKUP($B13,'Full spare Parts'!$A:$G,2,0)</f>
        <v>12-2021</v>
      </c>
      <c r="D13" s="16" t="str">
        <f aca="false">VLOOKUP($B13,'Full spare Parts'!$A:$G,3,0)</f>
        <v>Current</v>
      </c>
      <c r="E13" s="16" t="str">
        <f aca="false">VLOOKUP($B13,'Full spare Parts'!$A:$G,5,0)</f>
        <v>MQi GT Dual Battery Controller Cover</v>
      </c>
      <c r="F13" s="16" t="str">
        <f aca="false">VLOOKUP($B13,'Full spare Parts'!$A:$G,6,0)</f>
        <v>ABS (Grey)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s="55" customFormat="true" ht="30" hidden="false" customHeight="true" outlineLevel="0" collapsed="false">
      <c r="A14" s="57" t="n">
        <v>8</v>
      </c>
      <c r="B14" s="54" t="n">
        <v>20704001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[E3/E4]Saddle lock cable</v>
      </c>
      <c r="F14" s="16" t="str">
        <f aca="false">VLOOKUP($B14,'Full spare Parts'!$A:$G,6,0)</f>
        <v>Length 1750 Stroke 44 ± 1</v>
      </c>
      <c r="G14" s="16" t="n">
        <f aca="false">VLOOKUP($B14,'Full spare Parts'!$1:$1048576,7,0)</f>
        <v>1</v>
      </c>
      <c r="H14" s="16" t="e">
        <f aca="false">VLOOKUP($B14,'Full spare Parts'!$A:$G,9,0)</f>
        <v>#VALUE!</v>
      </c>
    </row>
    <row r="15" customFormat="false" ht="30" hidden="false" customHeight="true" outlineLevel="0" collapsed="false">
      <c r="A15" s="18"/>
      <c r="B15" s="34"/>
      <c r="C15" s="25"/>
      <c r="D15" s="25"/>
      <c r="E15" s="18"/>
      <c r="F15" s="25"/>
      <c r="G15" s="25"/>
      <c r="H15" s="34"/>
    </row>
  </sheetData>
  <mergeCells count="7">
    <mergeCell ref="A1:E1"/>
    <mergeCell ref="G1:H1"/>
    <mergeCell ref="I1:J1"/>
    <mergeCell ref="A2:J2"/>
    <mergeCell ref="A3:J3"/>
    <mergeCell ref="A4:J4"/>
    <mergeCell ref="A7:A8"/>
  </mergeCells>
  <conditionalFormatting sqref="B6 H6:H14 C6:F15">
    <cfRule type="expression" priority="2" aboveAverage="0" equalAverage="0" bottom="0" percent="0" rank="0" text="" dxfId="1768">
      <formula>MOD(COLUMN(),2)=1</formula>
    </cfRule>
    <cfRule type="expression" priority="3" aboveAverage="0" equalAverage="0" bottom="0" percent="0" rank="0" text="" dxfId="1769">
      <formula>MOD(COLUMN(),2)=0</formula>
    </cfRule>
  </conditionalFormatting>
  <conditionalFormatting sqref="G6 H6:H14">
    <cfRule type="expression" priority="4" aboveAverage="0" equalAverage="0" bottom="0" percent="0" rank="0" text="" dxfId="1770">
      <formula>MOD(COLUMN(),2)=1</formula>
    </cfRule>
    <cfRule type="expression" priority="5" aboveAverage="0" equalAverage="0" bottom="0" percent="0" rank="0" text="" dxfId="1771">
      <formula>MOD(COLUMN(),2)=0</formula>
    </cfRule>
    <cfRule type="expression" priority="6" aboveAverage="0" equalAverage="0" bottom="0" percent="0" rank="0" text="" dxfId="1772">
      <formula>MOD(COLUMN(),2)=1</formula>
    </cfRule>
    <cfRule type="expression" priority="7" aboveAverage="0" equalAverage="0" bottom="0" percent="0" rank="0" text="" dxfId="1773">
      <formula>MOD(COLUMN(),2)=0</formula>
    </cfRule>
  </conditionalFormatting>
  <conditionalFormatting sqref="G7">
    <cfRule type="expression" priority="8" aboveAverage="0" equalAverage="0" bottom="0" percent="0" rank="0" text="" dxfId="1774">
      <formula>MOD(COLUMN(),2)=1</formula>
    </cfRule>
    <cfRule type="expression" priority="9" aboveAverage="0" equalAverage="0" bottom="0" percent="0" rank="0" text="" dxfId="1775">
      <formula>MOD(COLUMN(),2)=0</formula>
    </cfRule>
    <cfRule type="expression" priority="10" aboveAverage="0" equalAverage="0" bottom="0" percent="0" rank="0" text="" dxfId="1776">
      <formula>MOD(COLUMN(),2)=1</formula>
    </cfRule>
    <cfRule type="expression" priority="11" aboveAverage="0" equalAverage="0" bottom="0" percent="0" rank="0" text="" dxfId="1777">
      <formula>MOD(COLUMN(),2)=0</formula>
    </cfRule>
  </conditionalFormatting>
  <conditionalFormatting sqref="G8">
    <cfRule type="expression" priority="12" aboveAverage="0" equalAverage="0" bottom="0" percent="0" rank="0" text="" dxfId="1778">
      <formula>MOD(COLUMN(),2)=1</formula>
    </cfRule>
    <cfRule type="expression" priority="13" aboveAverage="0" equalAverage="0" bottom="0" percent="0" rank="0" text="" dxfId="1779">
      <formula>MOD(COLUMN(),2)=0</formula>
    </cfRule>
    <cfRule type="expression" priority="14" aboveAverage="0" equalAverage="0" bottom="0" percent="0" rank="0" text="" dxfId="1780">
      <formula>MOD(COLUMN(),2)=1</formula>
    </cfRule>
    <cfRule type="expression" priority="15" aboveAverage="0" equalAverage="0" bottom="0" percent="0" rank="0" text="" dxfId="1781">
      <formula>MOD(COLUMN(),2)=0</formula>
    </cfRule>
  </conditionalFormatting>
  <conditionalFormatting sqref="G9">
    <cfRule type="expression" priority="16" aboveAverage="0" equalAverage="0" bottom="0" percent="0" rank="0" text="" dxfId="1782">
      <formula>MOD(COLUMN(),2)=1</formula>
    </cfRule>
    <cfRule type="expression" priority="17" aboveAverage="0" equalAverage="0" bottom="0" percent="0" rank="0" text="" dxfId="1783">
      <formula>MOD(COLUMN(),2)=0</formula>
    </cfRule>
    <cfRule type="expression" priority="18" aboveAverage="0" equalAverage="0" bottom="0" percent="0" rank="0" text="" dxfId="1784">
      <formula>MOD(COLUMN(),2)=1</formula>
    </cfRule>
    <cfRule type="expression" priority="19" aboveAverage="0" equalAverage="0" bottom="0" percent="0" rank="0" text="" dxfId="1785">
      <formula>MOD(COLUMN(),2)=0</formula>
    </cfRule>
  </conditionalFormatting>
  <conditionalFormatting sqref="B10">
    <cfRule type="expression" priority="20" aboveAverage="0" equalAverage="0" bottom="0" percent="0" rank="0" text="" dxfId="1786">
      <formula>MOD(COLUMN(),2)=1</formula>
    </cfRule>
    <cfRule type="expression" priority="21" aboveAverage="0" equalAverage="0" bottom="0" percent="0" rank="0" text="" dxfId="1787">
      <formula>MOD(COLUMN(),2)=0</formula>
    </cfRule>
  </conditionalFormatting>
  <conditionalFormatting sqref="G10">
    <cfRule type="expression" priority="22" aboveAverage="0" equalAverage="0" bottom="0" percent="0" rank="0" text="" dxfId="1788">
      <formula>MOD(COLUMN(),2)=1</formula>
    </cfRule>
    <cfRule type="expression" priority="23" aboveAverage="0" equalAverage="0" bottom="0" percent="0" rank="0" text="" dxfId="1789">
      <formula>MOD(COLUMN(),2)=0</formula>
    </cfRule>
    <cfRule type="expression" priority="24" aboveAverage="0" equalAverage="0" bottom="0" percent="0" rank="0" text="" dxfId="1790">
      <formula>MOD(COLUMN(),2)=1</formula>
    </cfRule>
    <cfRule type="expression" priority="25" aboveAverage="0" equalAverage="0" bottom="0" percent="0" rank="0" text="" dxfId="1791">
      <formula>MOD(COLUMN(),2)=0</formula>
    </cfRule>
  </conditionalFormatting>
  <conditionalFormatting sqref="B11">
    <cfRule type="expression" priority="26" aboveAverage="0" equalAverage="0" bottom="0" percent="0" rank="0" text="" dxfId="1792">
      <formula>MOD(COLUMN(),2)=1</formula>
    </cfRule>
    <cfRule type="expression" priority="27" aboveAverage="0" equalAverage="0" bottom="0" percent="0" rank="0" text="" dxfId="1793">
      <formula>MOD(COLUMN(),2)=0</formula>
    </cfRule>
  </conditionalFormatting>
  <conditionalFormatting sqref="G11">
    <cfRule type="expression" priority="28" aboveAverage="0" equalAverage="0" bottom="0" percent="0" rank="0" text="" dxfId="1794">
      <formula>MOD(COLUMN(),2)=1</formula>
    </cfRule>
    <cfRule type="expression" priority="29" aboveAverage="0" equalAverage="0" bottom="0" percent="0" rank="0" text="" dxfId="1795">
      <formula>MOD(COLUMN(),2)=0</formula>
    </cfRule>
    <cfRule type="expression" priority="30" aboveAverage="0" equalAverage="0" bottom="0" percent="0" rank="0" text="" dxfId="1796">
      <formula>MOD(COLUMN(),2)=1</formula>
    </cfRule>
    <cfRule type="expression" priority="31" aboveAverage="0" equalAverage="0" bottom="0" percent="0" rank="0" text="" dxfId="1797">
      <formula>MOD(COLUMN(),2)=0</formula>
    </cfRule>
  </conditionalFormatting>
  <conditionalFormatting sqref="B12">
    <cfRule type="expression" priority="32" aboveAverage="0" equalAverage="0" bottom="0" percent="0" rank="0" text="" dxfId="1798">
      <formula>MOD(COLUMN(),2)=1</formula>
    </cfRule>
    <cfRule type="expression" priority="33" aboveAverage="0" equalAverage="0" bottom="0" percent="0" rank="0" text="" dxfId="1799">
      <formula>MOD(COLUMN(),2)=0</formula>
    </cfRule>
  </conditionalFormatting>
  <conditionalFormatting sqref="G12">
    <cfRule type="expression" priority="34" aboveAverage="0" equalAverage="0" bottom="0" percent="0" rank="0" text="" dxfId="1800">
      <formula>MOD(COLUMN(),2)=1</formula>
    </cfRule>
    <cfRule type="expression" priority="35" aboveAverage="0" equalAverage="0" bottom="0" percent="0" rank="0" text="" dxfId="1801">
      <formula>MOD(COLUMN(),2)=0</formula>
    </cfRule>
    <cfRule type="expression" priority="36" aboveAverage="0" equalAverage="0" bottom="0" percent="0" rank="0" text="" dxfId="1802">
      <formula>MOD(COLUMN(),2)=1</formula>
    </cfRule>
    <cfRule type="expression" priority="37" aboveAverage="0" equalAverage="0" bottom="0" percent="0" rank="0" text="" dxfId="1803">
      <formula>MOD(COLUMN(),2)=0</formula>
    </cfRule>
  </conditionalFormatting>
  <conditionalFormatting sqref="B13">
    <cfRule type="expression" priority="38" aboveAverage="0" equalAverage="0" bottom="0" percent="0" rank="0" text="" dxfId="1804">
      <formula>MOD(COLUMN(),2)=1</formula>
    </cfRule>
    <cfRule type="expression" priority="39" aboveAverage="0" equalAverage="0" bottom="0" percent="0" rank="0" text="" dxfId="1805">
      <formula>MOD(COLUMN(),2)=0</formula>
    </cfRule>
  </conditionalFormatting>
  <conditionalFormatting sqref="G13">
    <cfRule type="expression" priority="40" aboveAverage="0" equalAverage="0" bottom="0" percent="0" rank="0" text="" dxfId="1806">
      <formula>MOD(COLUMN(),2)=1</formula>
    </cfRule>
    <cfRule type="expression" priority="41" aboveAverage="0" equalAverage="0" bottom="0" percent="0" rank="0" text="" dxfId="1807">
      <formula>MOD(COLUMN(),2)=0</formula>
    </cfRule>
    <cfRule type="expression" priority="42" aboveAverage="0" equalAverage="0" bottom="0" percent="0" rank="0" text="" dxfId="1808">
      <formula>MOD(COLUMN(),2)=1</formula>
    </cfRule>
    <cfRule type="expression" priority="43" aboveAverage="0" equalAverage="0" bottom="0" percent="0" rank="0" text="" dxfId="1809">
      <formula>MOD(COLUMN(),2)=0</formula>
    </cfRule>
  </conditionalFormatting>
  <conditionalFormatting sqref="B14">
    <cfRule type="expression" priority="44" aboveAverage="0" equalAverage="0" bottom="0" percent="0" rank="0" text="" dxfId="1810">
      <formula>MOD(COLUMN(),2)=1</formula>
    </cfRule>
    <cfRule type="expression" priority="45" aboveAverage="0" equalAverage="0" bottom="0" percent="0" rank="0" text="" dxfId="1811">
      <formula>MOD(COLUMN(),2)=0</formula>
    </cfRule>
  </conditionalFormatting>
  <conditionalFormatting sqref="G14">
    <cfRule type="expression" priority="46" aboveAverage="0" equalAverage="0" bottom="0" percent="0" rank="0" text="" dxfId="1812">
      <formula>MOD(COLUMN(),2)=1</formula>
    </cfRule>
    <cfRule type="expression" priority="47" aboveAverage="0" equalAverage="0" bottom="0" percent="0" rank="0" text="" dxfId="1813">
      <formula>MOD(COLUMN(),2)=0</formula>
    </cfRule>
    <cfRule type="expression" priority="48" aboveAverage="0" equalAverage="0" bottom="0" percent="0" rank="0" text="" dxfId="1814">
      <formula>MOD(COLUMN(),2)=1</formula>
    </cfRule>
    <cfRule type="expression" priority="49" aboveAverage="0" equalAverage="0" bottom="0" percent="0" rank="0" text="" dxfId="1815">
      <formula>MOD(COLUMN(),2)=0</formula>
    </cfRule>
  </conditionalFormatting>
  <conditionalFormatting sqref="E15">
    <cfRule type="expression" priority="50" aboveAverage="0" equalAverage="0" bottom="0" percent="0" rank="0" text="" dxfId="1816">
      <formula>MOD(COLUMN(),2)=1</formula>
    </cfRule>
    <cfRule type="expression" priority="51" aboveAverage="0" equalAverage="0" bottom="0" percent="0" rank="0" text="" dxfId="1817">
      <formula>MOD(COLUMN(),2)=0</formula>
    </cfRule>
  </conditionalFormatting>
  <conditionalFormatting sqref="F15">
    <cfRule type="expression" priority="52" aboveAverage="0" equalAverage="0" bottom="0" percent="0" rank="0" text="" dxfId="1818">
      <formula>MOD(COLUMN(),2)=1</formula>
    </cfRule>
    <cfRule type="expression" priority="53" aboveAverage="0" equalAverage="0" bottom="0" percent="0" rank="0" text="" dxfId="1819">
      <formula>MOD(COLUMN(),2)=0</formula>
    </cfRule>
  </conditionalFormatting>
  <conditionalFormatting sqref="G15">
    <cfRule type="expression" priority="54" aboveAverage="0" equalAverage="0" bottom="0" percent="0" rank="0" text="" dxfId="1820">
      <formula>MOD(COLUMN(),2)=1</formula>
    </cfRule>
    <cfRule type="expression" priority="55" aboveAverage="0" equalAverage="0" bottom="0" percent="0" rank="0" text="" dxfId="1821">
      <formula>MOD(COLUMN(),2)=0</formula>
    </cfRule>
  </conditionalFormatting>
  <conditionalFormatting sqref="B7:B8">
    <cfRule type="expression" priority="56" aboveAverage="0" equalAverage="0" bottom="0" percent="0" rank="0" text="" dxfId="1822">
      <formula>MOD(COLUMN(),2)=1</formula>
    </cfRule>
    <cfRule type="expression" priority="57" aboveAverage="0" equalAverage="0" bottom="0" percent="0" rank="0" text="" dxfId="1823">
      <formula>MOD(COLUMN(),2)=0</formula>
    </cfRule>
  </conditionalFormatting>
  <conditionalFormatting sqref="A6:A7 A9:A14 B9">
    <cfRule type="expression" priority="58" aboveAverage="0" equalAverage="0" bottom="0" percent="0" rank="0" text="" dxfId="1824">
      <formula>MOD(COLUMN(),2)=1</formula>
    </cfRule>
    <cfRule type="expression" priority="59" aboveAverage="0" equalAverage="0" bottom="0" percent="0" rank="0" text="" dxfId="1825">
      <formula>MOD(COLUMN(),2)=0</formula>
    </cfRule>
  </conditionalFormatting>
  <conditionalFormatting sqref="H15 A15:B15">
    <cfRule type="expression" priority="60" aboveAverage="0" equalAverage="0" bottom="0" percent="0" rank="0" text="" dxfId="1826">
      <formula>MOD(COLUMN(),2)=1</formula>
    </cfRule>
    <cfRule type="expression" priority="61" aboveAverage="0" equalAverage="0" bottom="0" percent="0" rank="0" text="" dxfId="1827">
      <formula>MOD(COLUMN(),2)=0</formula>
    </cfRule>
  </conditionalFormatting>
  <conditionalFormatting sqref="H6:H14 C6:F14">
    <cfRule type="expression" priority="62" aboveAverage="0" equalAverage="0" bottom="0" percent="0" rank="0" text="" dxfId="1828">
      <formula>MOD(COLUMN(),2)=1</formula>
    </cfRule>
    <cfRule type="expression" priority="63" aboveAverage="0" equalAverage="0" bottom="0" percent="0" rank="0" text="" dxfId="1829">
      <formula>MOD(COLUMN(),2)=0</formula>
    </cfRule>
    <cfRule type="expression" priority="64" aboveAverage="0" equalAverage="0" bottom="0" percent="0" rank="0" text="" dxfId="1830">
      <formula>MOD(COLUMN(),2)=1</formula>
    </cfRule>
    <cfRule type="expression" priority="65" aboveAverage="0" equalAverage="0" bottom="0" percent="0" rank="0" text="" dxfId="1831">
      <formula>MOD(COLUMN(),2)=0</formula>
    </cfRule>
    <cfRule type="expression" priority="66" aboveAverage="0" equalAverage="0" bottom="0" percent="0" rank="0" text="" dxfId="1832">
      <formula>MOD(COLUMN(),2)=1</formula>
    </cfRule>
    <cfRule type="expression" priority="67" aboveAverage="0" equalAverage="0" bottom="0" percent="0" rank="0" text="" dxfId="1833">
      <formula>MOD(COLUMN(),2)=0</formula>
    </cfRule>
    <cfRule type="expression" priority="68" aboveAverage="0" equalAverage="0" bottom="0" percent="0" rank="0" text="" dxfId="1834">
      <formula>MOD(COLUMN(),2)=1</formula>
    </cfRule>
    <cfRule type="expression" priority="69" aboveAverage="0" equalAverage="0" bottom="0" percent="0" rank="0" text="" dxfId="1835">
      <formula>MOD(COLUMN(),2)=0</formula>
    </cfRule>
  </conditionalFormatting>
  <conditionalFormatting sqref="H6:H14 D6:F14">
    <cfRule type="expression" priority="70" aboveAverage="0" equalAverage="0" bottom="0" percent="0" rank="0" text="" dxfId="1836">
      <formula>MOD(COLUMN(),2)=1</formula>
    </cfRule>
    <cfRule type="expression" priority="71" aboveAverage="0" equalAverage="0" bottom="0" percent="0" rank="0" text="" dxfId="1837">
      <formula>MOD(COLUMN(),2)=0</formula>
    </cfRule>
    <cfRule type="expression" priority="72" aboveAverage="0" equalAverage="0" bottom="0" percent="0" rank="0" text="" dxfId="1838">
      <formula>MOD(COLUMN(),2)=1</formula>
    </cfRule>
    <cfRule type="expression" priority="73" aboveAverage="0" equalAverage="0" bottom="0" percent="0" rank="0" text="" dxfId="1839">
      <formula>MOD(COLUMN(),2)=0</formula>
    </cfRule>
    <cfRule type="expression" priority="74" aboveAverage="0" equalAverage="0" bottom="0" percent="0" rank="0" text="" dxfId="1840">
      <formula>MOD(COLUMN(),2)=1</formula>
    </cfRule>
    <cfRule type="expression" priority="75" aboveAverage="0" equalAverage="0" bottom="0" percent="0" rank="0" text="" dxfId="1841">
      <formula>MOD(COLUMN(),2)=0</formula>
    </cfRule>
    <cfRule type="expression" priority="76" aboveAverage="0" equalAverage="0" bottom="0" percent="0" rank="0" text="" dxfId="1842">
      <formula>MOD(COLUMN(),2)=1</formula>
    </cfRule>
    <cfRule type="expression" priority="77" aboveAverage="0" equalAverage="0" bottom="0" percent="0" rank="0" text="" dxfId="1843">
      <formula>MOD(COLUMN(),2)=0</formula>
    </cfRule>
    <cfRule type="expression" priority="78" aboveAverage="0" equalAverage="0" bottom="0" percent="0" rank="0" text="" dxfId="1844">
      <formula>MOD(COLUMN(),2)=1</formula>
    </cfRule>
    <cfRule type="expression" priority="79" aboveAverage="0" equalAverage="0" bottom="0" percent="0" rank="0" text="" dxfId="1845">
      <formula>MOD(COLUMN(),2)=0</formula>
    </cfRule>
  </conditionalFormatting>
  <conditionalFormatting sqref="E6:E14">
    <cfRule type="expression" priority="80" aboveAverage="0" equalAverage="0" bottom="0" percent="0" rank="0" text="" dxfId="1846">
      <formula>MOD(COLUMN(),2)=1</formula>
    </cfRule>
    <cfRule type="expression" priority="81" aboveAverage="0" equalAverage="0" bottom="0" percent="0" rank="0" text="" dxfId="1847">
      <formula>MOD(COLUMN(),2)=0</formula>
    </cfRule>
    <cfRule type="expression" priority="82" aboveAverage="0" equalAverage="0" bottom="0" percent="0" rank="0" text="" dxfId="1848">
      <formula>MOD(COLUMN(),2)=1</formula>
    </cfRule>
    <cfRule type="expression" priority="83" aboveAverage="0" equalAverage="0" bottom="0" percent="0" rank="0" text="" dxfId="1849">
      <formula>MOD(COLUMN(),2)=0</formula>
    </cfRule>
  </conditionalFormatting>
  <conditionalFormatting sqref="F6:F14">
    <cfRule type="expression" priority="84" aboveAverage="0" equalAverage="0" bottom="0" percent="0" rank="0" text="" dxfId="1850">
      <formula>MOD(COLUMN(),2)=1</formula>
    </cfRule>
    <cfRule type="expression" priority="85" aboveAverage="0" equalAverage="0" bottom="0" percent="0" rank="0" text="" dxfId="1851">
      <formula>MOD(COLUMN(),2)=0</formula>
    </cfRule>
    <cfRule type="expression" priority="86" aboveAverage="0" equalAverage="0" bottom="0" percent="0" rank="0" text="" dxfId="1852">
      <formula>MOD(COLUMN(),2)=1</formula>
    </cfRule>
    <cfRule type="expression" priority="87" aboveAverage="0" equalAverage="0" bottom="0" percent="0" rank="0" text="" dxfId="1853">
      <formula>MOD(COLUMN(),2)=0</formula>
    </cfRule>
  </conditionalFormatting>
  <conditionalFormatting sqref="H6:H14">
    <cfRule type="expression" priority="88" aboveAverage="0" equalAverage="0" bottom="0" percent="0" rank="0" text="" dxfId="1854">
      <formula>MOD(COLUMN(),2)=1</formula>
    </cfRule>
    <cfRule type="expression" priority="89" aboveAverage="0" equalAverage="0" bottom="0" percent="0" rank="0" text="" dxfId="1855">
      <formula>MOD(COLUMN(),2)=0</formula>
    </cfRule>
    <cfRule type="expression" priority="90" aboveAverage="0" equalAverage="0" bottom="0" percent="0" rank="0" text="" dxfId="1856">
      <formula>MOD(COLUMN(),2)=1</formula>
    </cfRule>
    <cfRule type="expression" priority="91" aboveAverage="0" equalAverage="0" bottom="0" percent="0" rank="0" text="" dxfId="185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6"/>
  <sheetViews>
    <sheetView showFormulas="false" showGridLines="false" showRowColHeaders="true" showZeros="true" rightToLeft="false" tabSelected="false" showOutlineSymbols="true" defaultGridColor="true" view="normal" topLeftCell="A1" colorId="64" zoomScale="63" zoomScaleNormal="63" zoomScalePageLayoutView="100" workbookViewId="0">
      <selection pane="topLeft" activeCell="B6" activeCellId="0" sqref="B6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8.71"/>
    <col collapsed="false" customWidth="true" hidden="false" outlineLevel="0" max="4" min="4" style="0" width="22.7"/>
    <col collapsed="false" customWidth="true" hidden="false" outlineLevel="0" max="5" min="5" style="0" width="55.29"/>
    <col collapsed="false" customWidth="true" hidden="false" outlineLevel="0" max="6" min="6" style="0" width="71.71"/>
    <col collapsed="false" customWidth="true" hidden="false" outlineLevel="0" max="7" min="7" style="0" width="30.7"/>
    <col collapsed="false" customWidth="true" hidden="false" outlineLevel="0" max="8" min="8" style="0" width="19.29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27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59"/>
      <c r="B3" s="59"/>
      <c r="C3" s="59"/>
      <c r="D3" s="59"/>
      <c r="E3" s="59"/>
      <c r="F3" s="59"/>
      <c r="G3" s="59"/>
      <c r="H3" s="59"/>
      <c r="I3" s="59"/>
      <c r="J3" s="59"/>
    </row>
    <row r="4" customFormat="false" ht="103.5" hidden="false" customHeight="true" outlineLevel="0" collapsed="false">
      <c r="A4" s="59"/>
      <c r="B4" s="59"/>
      <c r="C4" s="59"/>
      <c r="D4" s="59"/>
      <c r="E4" s="59"/>
      <c r="F4" s="59"/>
      <c r="G4" s="59"/>
      <c r="H4" s="59"/>
      <c r="I4" s="59"/>
      <c r="J4" s="59"/>
    </row>
    <row r="5" customFormat="false" ht="22.5" hidden="false" customHeight="true" outlineLevel="0" collapsed="false">
      <c r="A5" s="30" t="s">
        <v>27</v>
      </c>
      <c r="B5" s="30"/>
      <c r="C5" s="30"/>
      <c r="D5" s="30"/>
      <c r="E5" s="30"/>
      <c r="F5" s="30"/>
      <c r="G5" s="30"/>
      <c r="H5" s="30"/>
      <c r="I5" s="30"/>
      <c r="J5" s="30"/>
    </row>
    <row r="6" s="13" customFormat="true" ht="33" hidden="false" customHeight="false" outlineLevel="0" collapsed="false">
      <c r="A6" s="60" t="s">
        <v>3</v>
      </c>
      <c r="B6" s="61" t="s">
        <v>4</v>
      </c>
      <c r="C6" s="62" t="s">
        <v>5</v>
      </c>
      <c r="D6" s="63" t="s">
        <v>6</v>
      </c>
      <c r="E6" s="61" t="s">
        <v>7</v>
      </c>
      <c r="F6" s="61" t="s">
        <v>8</v>
      </c>
      <c r="G6" s="61" t="s">
        <v>9</v>
      </c>
      <c r="H6" s="60" t="s">
        <v>10</v>
      </c>
    </row>
    <row r="7" customFormat="false" ht="30" hidden="false" customHeight="true" outlineLevel="0" collapsed="false">
      <c r="A7" s="18" t="n">
        <v>1</v>
      </c>
      <c r="B7" s="34" t="n">
        <v>40202008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Hexagon Locking Nut</v>
      </c>
      <c r="F7" s="16" t="str">
        <f aca="false">VLOOKUP($B7,'Full spare Parts'!$A:$G,6,0)</f>
        <v>5 (black)</v>
      </c>
      <c r="G7" s="16" t="n">
        <f aca="false">VLOOKUP($B7,'Full spare Parts'!$1:$1048576,7,0)</f>
        <v>3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 t="n">
        <v>2</v>
      </c>
      <c r="B8" s="15" t="n">
        <v>20503001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[E3/E4]Rear cushion bushing</v>
      </c>
      <c r="F8" s="16" t="str">
        <f aca="false">VLOOKUP($B8,'Full spare Parts'!$A:$G,6,0)</f>
        <v>Rubber</v>
      </c>
      <c r="G8" s="16" t="n">
        <f aca="false">VLOOKUP($B8,'Full spare Parts'!$1:$1048576,7,0)</f>
        <v>2</v>
      </c>
      <c r="H8" s="16" t="e">
        <f aca="false">VLOOKUP($B8,'Full spare Parts'!$A:$G,9,0)</f>
        <v>#VALUE!</v>
      </c>
    </row>
    <row r="9" s="24" customFormat="true" ht="30" hidden="false" customHeight="true" outlineLevel="0" collapsed="false">
      <c r="A9" s="14" t="n">
        <v>3</v>
      </c>
      <c r="B9" s="15" t="n">
        <v>30209006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Bottom fork bushing</v>
      </c>
      <c r="F9" s="16" t="str">
        <f aca="false">VLOOKUP($B9,'Full spare Parts'!$A:$G,6,0)</f>
        <v>Φ12， Φ18, 200mm length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4</v>
      </c>
      <c r="B10" s="15" t="n">
        <v>30208009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MQi GT Installing shaft of Rear Bottom Fork</v>
      </c>
      <c r="F10" s="16" t="str">
        <f aca="false">VLOOKUP($B10,'Full spare Parts'!$A:$G,6,0)</f>
        <v>M12*1.25*210mm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 t="n">
        <v>5</v>
      </c>
      <c r="B11" s="15" t="n">
        <v>30207007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Connecting shaft of Rear Bottom Fork</v>
      </c>
      <c r="F11" s="16" t="str">
        <f aca="false">VLOOKUP($B11,'Full spare Parts'!$A:$G,6,0)</f>
        <v>M12*1.25*230mm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 t="n">
        <v>7</v>
      </c>
      <c r="B12" s="15" t="n">
        <v>30206007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MQi GT Rear bottom fork (Right)</v>
      </c>
      <c r="F12" s="16" t="n">
        <f aca="false">VLOOKUP($B12,'Full spare Parts'!$A:$G,6,0)</f>
        <v>0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customFormat="false" ht="30" hidden="false" customHeight="true" outlineLevel="0" collapsed="false">
      <c r="A13" s="18" t="n">
        <v>8</v>
      </c>
      <c r="B13" s="15" t="n">
        <v>30205007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MQi GT Rear bottom fork (Left)</v>
      </c>
      <c r="F13" s="16" t="n">
        <f aca="false">VLOOKUP($B13,'Full spare Parts'!$A:$G,6,0)</f>
        <v>0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customFormat="false" ht="30" hidden="false" customHeight="true" outlineLevel="0" collapsed="false">
      <c r="A14" s="18" t="n">
        <v>9</v>
      </c>
      <c r="B14" s="34" t="n">
        <v>40201005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Hexagon Flange Bolt</v>
      </c>
      <c r="F14" s="16" t="str">
        <f aca="false">VLOOKUP($B14,'Full spare Parts'!$A:$G,6,0)</f>
        <v>M5 (Color zinc)</v>
      </c>
      <c r="G14" s="16" t="n">
        <f aca="false">VLOOKUP($B14,'Full spare Parts'!$1:$1048576,7,0)</f>
        <v>2</v>
      </c>
      <c r="H14" s="16" t="e">
        <f aca="false">VLOOKUP($B14,'Full spare Parts'!$A:$G,9,0)</f>
        <v>#VALUE!</v>
      </c>
    </row>
    <row r="15" customFormat="false" ht="30" hidden="false" customHeight="true" outlineLevel="0" collapsed="false">
      <c r="A15" s="18" t="n">
        <v>13</v>
      </c>
      <c r="B15" s="15" t="n">
        <v>30202024</v>
      </c>
      <c r="C15" s="16" t="str">
        <f aca="false">VLOOKUP($B15,'Full spare Parts'!$A:$G,2,0)</f>
        <v>09-2020</v>
      </c>
      <c r="D15" s="16" t="str">
        <f aca="false">VLOOKUP($B15,'Full spare Parts'!$A:$G,3,0)</f>
        <v>current</v>
      </c>
      <c r="E15" s="16" t="str">
        <f aca="false">VLOOKUP($B15,'Full spare Parts'!$A:$G,5,0)</f>
        <v>MQi GT Rear shock absorber</v>
      </c>
      <c r="F15" s="16" t="str">
        <f aca="false">VLOOKUP($B15,'Full spare Parts'!$A:$G,6,0)</f>
        <v>310MM (60MM route) K1=20.5N/mm K2=37.9N/mm</v>
      </c>
      <c r="G15" s="16" t="n">
        <f aca="false">VLOOKUP($B15,'Full spare Parts'!$1:$1048576,7,0)</f>
        <v>2</v>
      </c>
      <c r="H15" s="16" t="e">
        <f aca="false">VLOOKUP($B15,'Full spare Parts'!$A:$G,9,0)</f>
        <v>#VALUE!</v>
      </c>
    </row>
    <row r="16" customFormat="false" ht="30" hidden="false" customHeight="true" outlineLevel="0" collapsed="false">
      <c r="A16" s="18" t="n">
        <v>14</v>
      </c>
      <c r="B16" s="34" t="n">
        <v>40201006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M1 Central Stand Hexagon Flange bolt</v>
      </c>
      <c r="F16" s="16" t="str">
        <f aca="false">VLOOKUP($B16,'Full spare Parts'!$A:$G,6,0)</f>
        <v>M8*20 (black)</v>
      </c>
      <c r="G16" s="16" t="n">
        <f aca="false">VLOOKUP($B16,'Full spare Parts'!$1:$1048576,7,0)</f>
        <v>2</v>
      </c>
      <c r="H16" s="16" t="e">
        <f aca="false">VLOOKUP($B16,'Full spare Parts'!$A:$G,9,0)</f>
        <v>#VALUE!</v>
      </c>
    </row>
    <row r="17" s="55" customFormat="true" ht="30" hidden="false" customHeight="true" outlineLevel="0" collapsed="false">
      <c r="A17" s="53" t="n">
        <v>15</v>
      </c>
      <c r="B17" s="64" t="n">
        <v>40202007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Hexagon Flange Self-locking Nut</v>
      </c>
      <c r="F17" s="16" t="str">
        <f aca="false">VLOOKUP($B17,'Full spare Parts'!$A:$G,6,0)</f>
        <v>M3 (black)</v>
      </c>
      <c r="G17" s="16" t="n">
        <f aca="false">VLOOKUP($B17,'Full spare Parts'!$1:$1048576,7,0)</f>
        <v>2</v>
      </c>
      <c r="H17" s="16" t="e">
        <f aca="false">VLOOKUP($B17,'Full spare Parts'!$A:$G,9,0)</f>
        <v>#VALUE!</v>
      </c>
    </row>
    <row r="18" customFormat="false" ht="30" hidden="false" customHeight="true" outlineLevel="0" collapsed="false">
      <c r="A18" s="18" t="n">
        <v>16</v>
      </c>
      <c r="B18" s="34" t="n">
        <v>40201004</v>
      </c>
      <c r="C18" s="16" t="str">
        <f aca="false">VLOOKUP($B18,'Full spare Parts'!$A:$G,2,0)</f>
        <v>09-2020</v>
      </c>
      <c r="D18" s="16" t="str">
        <f aca="false">VLOOKUP($B18,'Full spare Parts'!$A:$G,3,0)</f>
        <v>current</v>
      </c>
      <c r="E18" s="16" t="str">
        <f aca="false">VLOOKUP($B18,'Full spare Parts'!$A:$G,5,0)</f>
        <v>Hexagon Flange Bolt</v>
      </c>
      <c r="F18" s="16" t="str">
        <f aca="false">VLOOKUP($B18,'Full spare Parts'!$A:$G,6,0)</f>
        <v>M6x16 (black)</v>
      </c>
      <c r="G18" s="16" t="n">
        <f aca="false">VLOOKUP($B18,'Full spare Parts'!$1:$1048576,7,0)</f>
        <v>5</v>
      </c>
      <c r="H18" s="16" t="e">
        <f aca="false">VLOOKUP($B18,'Full spare Parts'!$A:$G,9,0)</f>
        <v>#VALUE!</v>
      </c>
    </row>
    <row r="19" customFormat="false" ht="30" hidden="false" customHeight="true" outlineLevel="0" collapsed="false">
      <c r="A19" s="18" t="n">
        <v>17</v>
      </c>
      <c r="B19" s="15" t="n">
        <v>30112008</v>
      </c>
      <c r="C19" s="16" t="str">
        <f aca="false">VLOOKUP($B19,'Full spare Parts'!$A:$G,2,0)</f>
        <v>09-2020</v>
      </c>
      <c r="D19" s="16" t="str">
        <f aca="false">VLOOKUP($B19,'Full spare Parts'!$A:$G,3,0)</f>
        <v>current</v>
      </c>
      <c r="E19" s="16" t="str">
        <f aca="false">VLOOKUP($B19,'Full spare Parts'!$A:$G,5,0)</f>
        <v>MQi GT Rear Fender Bracket</v>
      </c>
      <c r="F19" s="16" t="str">
        <f aca="false">VLOOKUP($B19,'Full spare Parts'!$A:$G,6,0)</f>
        <v>Q235, black electrophoresis</v>
      </c>
      <c r="G19" s="16" t="n">
        <f aca="false">VLOOKUP($B19,'Full spare Parts'!$1:$1048576,7,0)</f>
        <v>1</v>
      </c>
      <c r="H19" s="16" t="e">
        <f aca="false">VLOOKUP($B19,'Full spare Parts'!$A:$G,9,0)</f>
        <v>#VALUE!</v>
      </c>
    </row>
    <row r="20" customFormat="false" ht="30" hidden="false" customHeight="true" outlineLevel="0" collapsed="false">
      <c r="A20" s="18" t="n">
        <v>18</v>
      </c>
      <c r="B20" s="15" t="n">
        <v>30512016</v>
      </c>
      <c r="C20" s="16" t="str">
        <f aca="false">VLOOKUP($B20,'Full spare Parts'!$A:$G,2,0)</f>
        <v>09-2020</v>
      </c>
      <c r="D20" s="16" t="str">
        <f aca="false">VLOOKUP($B20,'Full spare Parts'!$A:$G,3,0)</f>
        <v>current</v>
      </c>
      <c r="E20" s="16" t="str">
        <f aca="false">VLOOKUP($B20,'Full spare Parts'!$A:$G,5,0)</f>
        <v>MQi GT Rear Wheel Fender</v>
      </c>
      <c r="F20" s="16" t="str">
        <f aca="false">VLOOKUP($B20,'Full spare Parts'!$A:$G,6,0)</f>
        <v>PP parts</v>
      </c>
      <c r="G20" s="16" t="n">
        <f aca="false">VLOOKUP($B20,'Full spare Parts'!$1:$1048576,7,0)</f>
        <v>1</v>
      </c>
      <c r="H20" s="16" t="e">
        <f aca="false">VLOOKUP($B20,'Full spare Parts'!$A:$G,9,0)</f>
        <v>#VALUE!</v>
      </c>
    </row>
    <row r="21" customFormat="false" ht="30" hidden="false" customHeight="true" outlineLevel="0" collapsed="false">
      <c r="A21" s="18" t="n">
        <v>19</v>
      </c>
      <c r="B21" s="19" t="n">
        <v>30120012</v>
      </c>
      <c r="C21" s="16" t="str">
        <f aca="false">VLOOKUP($B21,'Full spare Parts'!$A:$G,2,0)</f>
        <v>09-2020</v>
      </c>
      <c r="D21" s="16" t="str">
        <f aca="false">VLOOKUP($B21,'Full spare Parts'!$A:$G,3,0)</f>
        <v>current</v>
      </c>
      <c r="E21" s="16" t="str">
        <f aca="false">VLOOKUP($B21,'Full spare Parts'!$A:$G,5,0)</f>
        <v>MQi GT Rear License Bracket</v>
      </c>
      <c r="F21" s="16" t="str">
        <f aca="false">VLOOKUP($B21,'Full spare Parts'!$A:$G,6,0)</f>
        <v>Q235, black electrophoresis, Only for MQi GT</v>
      </c>
      <c r="G21" s="16" t="n">
        <f aca="false">VLOOKUP($B21,'Full spare Parts'!$1:$1048576,7,0)</f>
        <v>1</v>
      </c>
      <c r="H21" s="16" t="e">
        <f aca="false">VLOOKUP($B21,'Full spare Parts'!$A:$G,9,0)</f>
        <v>#VALUE!</v>
      </c>
    </row>
    <row r="22" customFormat="false" ht="30" hidden="false" customHeight="true" outlineLevel="0" collapsed="false">
      <c r="A22" s="18" t="n">
        <v>20</v>
      </c>
      <c r="B22" s="19" t="n">
        <v>10506010</v>
      </c>
      <c r="C22" s="16" t="str">
        <f aca="false">VLOOKUP($B22,'Full spare Parts'!$A:$G,2,0)</f>
        <v>09-2020</v>
      </c>
      <c r="D22" s="16" t="str">
        <f aca="false">VLOOKUP($B22,'Full spare Parts'!$A:$G,3,0)</f>
        <v>current</v>
      </c>
      <c r="E22" s="16" t="str">
        <f aca="false">VLOOKUP($B22,'Full spare Parts'!$A:$G,5,0)</f>
        <v>MQi GT License plate lamp</v>
      </c>
      <c r="F22" s="16" t="str">
        <f aca="false">VLOOKUP($B22,'Full spare Parts'!$A:$G,6,0)</f>
        <v>0.36W, 500mm, E-mark</v>
      </c>
      <c r="G22" s="16" t="n">
        <f aca="false">VLOOKUP($B22,'Full spare Parts'!$1:$1048576,7,0)</f>
        <v>1</v>
      </c>
      <c r="H22" s="16" t="e">
        <f aca="false">VLOOKUP($B22,'Full spare Parts'!$A:$G,9,0)</f>
        <v>#VALUE!</v>
      </c>
    </row>
    <row r="23" customFormat="false" ht="30" hidden="false" customHeight="true" outlineLevel="0" collapsed="false">
      <c r="A23" s="18" t="n">
        <v>21</v>
      </c>
      <c r="B23" s="19" t="n">
        <v>20802001</v>
      </c>
      <c r="C23" s="16" t="str">
        <f aca="false">VLOOKUP($B23,'Full spare Parts'!$A:$G,2,0)</f>
        <v>09-2020</v>
      </c>
      <c r="D23" s="16" t="str">
        <f aca="false">VLOOKUP($B23,'Full spare Parts'!$A:$G,3,0)</f>
        <v>current</v>
      </c>
      <c r="E23" s="16" t="str">
        <f aca="false">VLOOKUP($B23,'Full spare Parts'!$A:$G,5,0)</f>
        <v>Rear reflector</v>
      </c>
      <c r="F23" s="16" t="n">
        <f aca="false">VLOOKUP($B23,'Full spare Parts'!$A:$G,6,0)</f>
        <v>0</v>
      </c>
      <c r="G23" s="16" t="n">
        <f aca="false">VLOOKUP($B23,'Full spare Parts'!$1:$1048576,7,0)</f>
        <v>1</v>
      </c>
      <c r="H23" s="16" t="e">
        <f aca="false">VLOOKUP($B23,'Full spare Parts'!$A:$G,9,0)</f>
        <v>#VALUE!</v>
      </c>
    </row>
    <row r="24" s="55" customFormat="true" ht="30" hidden="false" customHeight="true" outlineLevel="0" collapsed="false">
      <c r="A24" s="53" t="n">
        <v>22</v>
      </c>
      <c r="B24" s="54" t="n">
        <v>30209002</v>
      </c>
      <c r="C24" s="16" t="str">
        <f aca="false">VLOOKUP($B24,'Full spare Parts'!$A:$G,2,0)</f>
        <v>09-2020</v>
      </c>
      <c r="D24" s="16" t="str">
        <f aca="false">VLOOKUP($B24,'Full spare Parts'!$A:$G,3,0)</f>
        <v>current</v>
      </c>
      <c r="E24" s="16" t="str">
        <f aca="false">VLOOKUP($B24,'Full spare Parts'!$A:$G,5,0)</f>
        <v>N1S Rear fender bushing</v>
      </c>
      <c r="F24" s="16" t="str">
        <f aca="false">VLOOKUP($B24,'Full spare Parts'!$A:$G,6,0)</f>
        <v>Φ12*Φ8*3.6mm</v>
      </c>
      <c r="G24" s="16" t="n">
        <f aca="false">VLOOKUP($B24,'Full spare Parts'!$1:$1048576,7,0)</f>
        <v>2</v>
      </c>
      <c r="H24" s="16" t="e">
        <f aca="false">VLOOKUP($B24,'Full spare Parts'!$A:$G,9,0)</f>
        <v>#VALUE!</v>
      </c>
    </row>
    <row r="25" s="55" customFormat="true" ht="30" hidden="false" customHeight="true" outlineLevel="0" collapsed="false">
      <c r="A25" s="53" t="n">
        <v>23</v>
      </c>
      <c r="B25" s="54" t="n">
        <v>30706002</v>
      </c>
      <c r="C25" s="16" t="str">
        <f aca="false">VLOOKUP($B25,'Full spare Parts'!$A:$G,2,0)</f>
        <v>09-2020</v>
      </c>
      <c r="D25" s="16" t="str">
        <f aca="false">VLOOKUP($B25,'Full spare Parts'!$A:$G,3,0)</f>
        <v>current</v>
      </c>
      <c r="E25" s="16" t="str">
        <f aca="false">VLOOKUP($B25,'Full spare Parts'!$A:$G,5,0)</f>
        <v>M1 Rear NIU Plate</v>
      </c>
      <c r="F25" s="16" t="n">
        <f aca="false">VLOOKUP($B25,'Full spare Parts'!$A:$G,6,0)</f>
        <v>0</v>
      </c>
      <c r="G25" s="16" t="n">
        <f aca="false">VLOOKUP($B25,'Full spare Parts'!$1:$1048576,7,0)</f>
        <v>1</v>
      </c>
      <c r="H25" s="16" t="e">
        <f aca="false">VLOOKUP($B25,'Full spare Parts'!$A:$G,9,0)</f>
        <v>#VALUE!</v>
      </c>
    </row>
    <row r="26" customFormat="false" ht="28.5" hidden="false" customHeight="true" outlineLevel="0" collapsed="false">
      <c r="I26" s="38"/>
      <c r="J26" s="38"/>
    </row>
  </sheetData>
  <mergeCells count="6">
    <mergeCell ref="A1:E1"/>
    <mergeCell ref="G1:H1"/>
    <mergeCell ref="I1:J1"/>
    <mergeCell ref="A2:J2"/>
    <mergeCell ref="A3:J4"/>
    <mergeCell ref="A5:J5"/>
  </mergeCells>
  <conditionalFormatting sqref="G7 H7:H25">
    <cfRule type="expression" priority="2" aboveAverage="0" equalAverage="0" bottom="0" percent="0" rank="0" text="" dxfId="1858">
      <formula>MOD(COLUMN(),2)=1</formula>
    </cfRule>
    <cfRule type="expression" priority="3" aboveAverage="0" equalAverage="0" bottom="0" percent="0" rank="0" text="" dxfId="1859">
      <formula>MOD(COLUMN(),2)=0</formula>
    </cfRule>
    <cfRule type="expression" priority="4" aboveAverage="0" equalAverage="0" bottom="0" percent="0" rank="0" text="" dxfId="1860">
      <formula>MOD(COLUMN(),2)=1</formula>
    </cfRule>
    <cfRule type="expression" priority="5" aboveAverage="0" equalAverage="0" bottom="0" percent="0" rank="0" text="" dxfId="1861">
      <formula>MOD(COLUMN(),2)=0</formula>
    </cfRule>
  </conditionalFormatting>
  <conditionalFormatting sqref="B8 H7:H25 C7:F25">
    <cfRule type="expression" priority="6" aboveAverage="0" equalAverage="0" bottom="0" percent="0" rank="0" text="" dxfId="1862">
      <formula>MOD(COLUMN(),2)=1</formula>
    </cfRule>
    <cfRule type="expression" priority="7" aboveAverage="0" equalAverage="0" bottom="0" percent="0" rank="0" text="" dxfId="1863">
      <formula>MOD(COLUMN(),2)=0</formula>
    </cfRule>
  </conditionalFormatting>
  <conditionalFormatting sqref="G8">
    <cfRule type="expression" priority="8" aboveAverage="0" equalAverage="0" bottom="0" percent="0" rank="0" text="" dxfId="1864">
      <formula>MOD(COLUMN(),2)=1</formula>
    </cfRule>
    <cfRule type="expression" priority="9" aboveAverage="0" equalAverage="0" bottom="0" percent="0" rank="0" text="" dxfId="1865">
      <formula>MOD(COLUMN(),2)=0</formula>
    </cfRule>
    <cfRule type="expression" priority="10" aboveAverage="0" equalAverage="0" bottom="0" percent="0" rank="0" text="" dxfId="1866">
      <formula>MOD(COLUMN(),2)=1</formula>
    </cfRule>
    <cfRule type="expression" priority="11" aboveAverage="0" equalAverage="0" bottom="0" percent="0" rank="0" text="" dxfId="1867">
      <formula>MOD(COLUMN(),2)=0</formula>
    </cfRule>
  </conditionalFormatting>
  <conditionalFormatting sqref="B9">
    <cfRule type="expression" priority="12" aboveAverage="0" equalAverage="0" bottom="0" percent="0" rank="0" text="" dxfId="1868">
      <formula>MOD(COLUMN(),2)=1</formula>
    </cfRule>
    <cfRule type="expression" priority="13" aboveAverage="0" equalAverage="0" bottom="0" percent="0" rank="0" text="" dxfId="1869">
      <formula>MOD(COLUMN(),2)=0</formula>
    </cfRule>
  </conditionalFormatting>
  <conditionalFormatting sqref="G9">
    <cfRule type="expression" priority="14" aboveAverage="0" equalAverage="0" bottom="0" percent="0" rank="0" text="" dxfId="1870">
      <formula>MOD(COLUMN(),2)=1</formula>
    </cfRule>
    <cfRule type="expression" priority="15" aboveAverage="0" equalAverage="0" bottom="0" percent="0" rank="0" text="" dxfId="1871">
      <formula>MOD(COLUMN(),2)=0</formula>
    </cfRule>
    <cfRule type="expression" priority="16" aboveAverage="0" equalAverage="0" bottom="0" percent="0" rank="0" text="" dxfId="1872">
      <formula>MOD(COLUMN(),2)=1</formula>
    </cfRule>
    <cfRule type="expression" priority="17" aboveAverage="0" equalAverage="0" bottom="0" percent="0" rank="0" text="" dxfId="1873">
      <formula>MOD(COLUMN(),2)=0</formula>
    </cfRule>
  </conditionalFormatting>
  <conditionalFormatting sqref="B10">
    <cfRule type="expression" priority="18" aboveAverage="0" equalAverage="0" bottom="0" percent="0" rank="0" text="" dxfId="1874">
      <formula>MOD(COLUMN(),2)=1</formula>
    </cfRule>
    <cfRule type="expression" priority="19" aboveAverage="0" equalAverage="0" bottom="0" percent="0" rank="0" text="" dxfId="1875">
      <formula>MOD(COLUMN(),2)=0</formula>
    </cfRule>
  </conditionalFormatting>
  <conditionalFormatting sqref="G10">
    <cfRule type="expression" priority="20" aboveAverage="0" equalAverage="0" bottom="0" percent="0" rank="0" text="" dxfId="1876">
      <formula>MOD(COLUMN(),2)=1</formula>
    </cfRule>
    <cfRule type="expression" priority="21" aboveAverage="0" equalAverage="0" bottom="0" percent="0" rank="0" text="" dxfId="1877">
      <formula>MOD(COLUMN(),2)=0</formula>
    </cfRule>
    <cfRule type="expression" priority="22" aboveAverage="0" equalAverage="0" bottom="0" percent="0" rank="0" text="" dxfId="1878">
      <formula>MOD(COLUMN(),2)=1</formula>
    </cfRule>
    <cfRule type="expression" priority="23" aboveAverage="0" equalAverage="0" bottom="0" percent="0" rank="0" text="" dxfId="1879">
      <formula>MOD(COLUMN(),2)=0</formula>
    </cfRule>
  </conditionalFormatting>
  <conditionalFormatting sqref="B11">
    <cfRule type="expression" priority="24" aboveAverage="0" equalAverage="0" bottom="0" percent="0" rank="0" text="" dxfId="1880">
      <formula>MOD(COLUMN(),2)=1</formula>
    </cfRule>
    <cfRule type="expression" priority="25" aboveAverage="0" equalAverage="0" bottom="0" percent="0" rank="0" text="" dxfId="1881">
      <formula>MOD(COLUMN(),2)=0</formula>
    </cfRule>
  </conditionalFormatting>
  <conditionalFormatting sqref="G11">
    <cfRule type="expression" priority="26" aboveAverage="0" equalAverage="0" bottom="0" percent="0" rank="0" text="" dxfId="1882">
      <formula>MOD(COLUMN(),2)=1</formula>
    </cfRule>
    <cfRule type="expression" priority="27" aboveAverage="0" equalAverage="0" bottom="0" percent="0" rank="0" text="" dxfId="1883">
      <formula>MOD(COLUMN(),2)=0</formula>
    </cfRule>
    <cfRule type="expression" priority="28" aboveAverage="0" equalAverage="0" bottom="0" percent="0" rank="0" text="" dxfId="1884">
      <formula>MOD(COLUMN(),2)=1</formula>
    </cfRule>
    <cfRule type="expression" priority="29" aboveAverage="0" equalAverage="0" bottom="0" percent="0" rank="0" text="" dxfId="1885">
      <formula>MOD(COLUMN(),2)=0</formula>
    </cfRule>
  </conditionalFormatting>
  <conditionalFormatting sqref="B12">
    <cfRule type="expression" priority="30" aboveAverage="0" equalAverage="0" bottom="0" percent="0" rank="0" text="" dxfId="1886">
      <formula>MOD(COLUMN(),2)=1</formula>
    </cfRule>
    <cfRule type="expression" priority="31" aboveAverage="0" equalAverage="0" bottom="0" percent="0" rank="0" text="" dxfId="1887">
      <formula>MOD(COLUMN(),2)=0</formula>
    </cfRule>
  </conditionalFormatting>
  <conditionalFormatting sqref="G12">
    <cfRule type="expression" priority="32" aboveAverage="0" equalAverage="0" bottom="0" percent="0" rank="0" text="" dxfId="1888">
      <formula>MOD(COLUMN(),2)=1</formula>
    </cfRule>
    <cfRule type="expression" priority="33" aboveAverage="0" equalAverage="0" bottom="0" percent="0" rank="0" text="" dxfId="1889">
      <formula>MOD(COLUMN(),2)=0</formula>
    </cfRule>
    <cfRule type="expression" priority="34" aboveAverage="0" equalAverage="0" bottom="0" percent="0" rank="0" text="" dxfId="1890">
      <formula>MOD(COLUMN(),2)=1</formula>
    </cfRule>
    <cfRule type="expression" priority="35" aboveAverage="0" equalAverage="0" bottom="0" percent="0" rank="0" text="" dxfId="1891">
      <formula>MOD(COLUMN(),2)=0</formula>
    </cfRule>
  </conditionalFormatting>
  <conditionalFormatting sqref="B13">
    <cfRule type="expression" priority="36" aboveAverage="0" equalAverage="0" bottom="0" percent="0" rank="0" text="" dxfId="1892">
      <formula>MOD(COLUMN(),2)=1</formula>
    </cfRule>
    <cfRule type="expression" priority="37" aboveAverage="0" equalAverage="0" bottom="0" percent="0" rank="0" text="" dxfId="1893">
      <formula>MOD(COLUMN(),2)=0</formula>
    </cfRule>
  </conditionalFormatting>
  <conditionalFormatting sqref="G13">
    <cfRule type="expression" priority="38" aboveAverage="0" equalAverage="0" bottom="0" percent="0" rank="0" text="" dxfId="1894">
      <formula>MOD(COLUMN(),2)=1</formula>
    </cfRule>
    <cfRule type="expression" priority="39" aboveAverage="0" equalAverage="0" bottom="0" percent="0" rank="0" text="" dxfId="1895">
      <formula>MOD(COLUMN(),2)=0</formula>
    </cfRule>
    <cfRule type="expression" priority="40" aboveAverage="0" equalAverage="0" bottom="0" percent="0" rank="0" text="" dxfId="1896">
      <formula>MOD(COLUMN(),2)=1</formula>
    </cfRule>
    <cfRule type="expression" priority="41" aboveAverage="0" equalAverage="0" bottom="0" percent="0" rank="0" text="" dxfId="1897">
      <formula>MOD(COLUMN(),2)=0</formula>
    </cfRule>
  </conditionalFormatting>
  <conditionalFormatting sqref="B14">
    <cfRule type="expression" priority="42" aboveAverage="0" equalAverage="0" bottom="0" percent="0" rank="0" text="" dxfId="1898">
      <formula>MOD(COLUMN(),2)=1</formula>
    </cfRule>
    <cfRule type="expression" priority="43" aboveAverage="0" equalAverage="0" bottom="0" percent="0" rank="0" text="" dxfId="1899">
      <formula>MOD(COLUMN(),2)=0</formula>
    </cfRule>
  </conditionalFormatting>
  <conditionalFormatting sqref="G14">
    <cfRule type="expression" priority="44" aboveAverage="0" equalAverage="0" bottom="0" percent="0" rank="0" text="" dxfId="1900">
      <formula>MOD(COLUMN(),2)=1</formula>
    </cfRule>
    <cfRule type="expression" priority="45" aboveAverage="0" equalAverage="0" bottom="0" percent="0" rank="0" text="" dxfId="1901">
      <formula>MOD(COLUMN(),2)=0</formula>
    </cfRule>
    <cfRule type="expression" priority="46" aboveAverage="0" equalAverage="0" bottom="0" percent="0" rank="0" text="" dxfId="1902">
      <formula>MOD(COLUMN(),2)=1</formula>
    </cfRule>
    <cfRule type="expression" priority="47" aboveAverage="0" equalAverage="0" bottom="0" percent="0" rank="0" text="" dxfId="1903">
      <formula>MOD(COLUMN(),2)=0</formula>
    </cfRule>
  </conditionalFormatting>
  <conditionalFormatting sqref="B15">
    <cfRule type="expression" priority="48" aboveAverage="0" equalAverage="0" bottom="0" percent="0" rank="0" text="" dxfId="1904">
      <formula>MOD(COLUMN(),2)=1</formula>
    </cfRule>
    <cfRule type="expression" priority="49" aboveAverage="0" equalAverage="0" bottom="0" percent="0" rank="0" text="" dxfId="1905">
      <formula>MOD(COLUMN(),2)=0</formula>
    </cfRule>
  </conditionalFormatting>
  <conditionalFormatting sqref="G15">
    <cfRule type="expression" priority="50" aboveAverage="0" equalAverage="0" bottom="0" percent="0" rank="0" text="" dxfId="1906">
      <formula>MOD(COLUMN(),2)=1</formula>
    </cfRule>
    <cfRule type="expression" priority="51" aboveAverage="0" equalAverage="0" bottom="0" percent="0" rank="0" text="" dxfId="1907">
      <formula>MOD(COLUMN(),2)=0</formula>
    </cfRule>
    <cfRule type="expression" priority="52" aboveAverage="0" equalAverage="0" bottom="0" percent="0" rank="0" text="" dxfId="1908">
      <formula>MOD(COLUMN(),2)=1</formula>
    </cfRule>
    <cfRule type="expression" priority="53" aboveAverage="0" equalAverage="0" bottom="0" percent="0" rank="0" text="" dxfId="1909">
      <formula>MOD(COLUMN(),2)=0</formula>
    </cfRule>
  </conditionalFormatting>
  <conditionalFormatting sqref="G16">
    <cfRule type="expression" priority="54" aboveAverage="0" equalAverage="0" bottom="0" percent="0" rank="0" text="" dxfId="1910">
      <formula>MOD(COLUMN(),2)=1</formula>
    </cfRule>
    <cfRule type="expression" priority="55" aboveAverage="0" equalAverage="0" bottom="0" percent="0" rank="0" text="" dxfId="1911">
      <formula>MOD(COLUMN(),2)=0</formula>
    </cfRule>
    <cfRule type="expression" priority="56" aboveAverage="0" equalAverage="0" bottom="0" percent="0" rank="0" text="" dxfId="1912">
      <formula>MOD(COLUMN(),2)=1</formula>
    </cfRule>
    <cfRule type="expression" priority="57" aboveAverage="0" equalAverage="0" bottom="0" percent="0" rank="0" text="" dxfId="1913">
      <formula>MOD(COLUMN(),2)=0</formula>
    </cfRule>
  </conditionalFormatting>
  <conditionalFormatting sqref="G17">
    <cfRule type="expression" priority="58" aboveAverage="0" equalAverage="0" bottom="0" percent="0" rank="0" text="" dxfId="1914">
      <formula>MOD(COLUMN(),2)=1</formula>
    </cfRule>
    <cfRule type="expression" priority="59" aboveAverage="0" equalAverage="0" bottom="0" percent="0" rank="0" text="" dxfId="1915">
      <formula>MOD(COLUMN(),2)=0</formula>
    </cfRule>
    <cfRule type="expression" priority="60" aboveAverage="0" equalAverage="0" bottom="0" percent="0" rank="0" text="" dxfId="1916">
      <formula>MOD(COLUMN(),2)=1</formula>
    </cfRule>
    <cfRule type="expression" priority="61" aboveAverage="0" equalAverage="0" bottom="0" percent="0" rank="0" text="" dxfId="1917">
      <formula>MOD(COLUMN(),2)=0</formula>
    </cfRule>
  </conditionalFormatting>
  <conditionalFormatting sqref="G18">
    <cfRule type="expression" priority="62" aboveAverage="0" equalAverage="0" bottom="0" percent="0" rank="0" text="" dxfId="1918">
      <formula>MOD(COLUMN(),2)=1</formula>
    </cfRule>
    <cfRule type="expression" priority="63" aboveAverage="0" equalAverage="0" bottom="0" percent="0" rank="0" text="" dxfId="1919">
      <formula>MOD(COLUMN(),2)=0</formula>
    </cfRule>
    <cfRule type="expression" priority="64" aboveAverage="0" equalAverage="0" bottom="0" percent="0" rank="0" text="" dxfId="1920">
      <formula>MOD(COLUMN(),2)=1</formula>
    </cfRule>
    <cfRule type="expression" priority="65" aboveAverage="0" equalAverage="0" bottom="0" percent="0" rank="0" text="" dxfId="1921">
      <formula>MOD(COLUMN(),2)=0</formula>
    </cfRule>
  </conditionalFormatting>
  <conditionalFormatting sqref="B19">
    <cfRule type="expression" priority="66" aboveAverage="0" equalAverage="0" bottom="0" percent="0" rank="0" text="" dxfId="1922">
      <formula>MOD(COLUMN(),2)=1</formula>
    </cfRule>
    <cfRule type="expression" priority="67" aboveAverage="0" equalAverage="0" bottom="0" percent="0" rank="0" text="" dxfId="1923">
      <formula>MOD(COLUMN(),2)=0</formula>
    </cfRule>
  </conditionalFormatting>
  <conditionalFormatting sqref="G19">
    <cfRule type="expression" priority="68" aboveAverage="0" equalAverage="0" bottom="0" percent="0" rank="0" text="" dxfId="1924">
      <formula>MOD(COLUMN(),2)=1</formula>
    </cfRule>
    <cfRule type="expression" priority="69" aboveAverage="0" equalAverage="0" bottom="0" percent="0" rank="0" text="" dxfId="1925">
      <formula>MOD(COLUMN(),2)=0</formula>
    </cfRule>
    <cfRule type="expression" priority="70" aboveAverage="0" equalAverage="0" bottom="0" percent="0" rank="0" text="" dxfId="1926">
      <formula>MOD(COLUMN(),2)=1</formula>
    </cfRule>
    <cfRule type="expression" priority="71" aboveAverage="0" equalAverage="0" bottom="0" percent="0" rank="0" text="" dxfId="1927">
      <formula>MOD(COLUMN(),2)=0</formula>
    </cfRule>
  </conditionalFormatting>
  <conditionalFormatting sqref="B20">
    <cfRule type="expression" priority="72" aboveAverage="0" equalAverage="0" bottom="0" percent="0" rank="0" text="" dxfId="1928">
      <formula>MOD(COLUMN(),2)=1</formula>
    </cfRule>
    <cfRule type="expression" priority="73" aboveAverage="0" equalAverage="0" bottom="0" percent="0" rank="0" text="" dxfId="1929">
      <formula>MOD(COLUMN(),2)=0</formula>
    </cfRule>
  </conditionalFormatting>
  <conditionalFormatting sqref="G20">
    <cfRule type="expression" priority="74" aboveAverage="0" equalAverage="0" bottom="0" percent="0" rank="0" text="" dxfId="1930">
      <formula>MOD(COLUMN(),2)=1</formula>
    </cfRule>
    <cfRule type="expression" priority="75" aboveAverage="0" equalAverage="0" bottom="0" percent="0" rank="0" text="" dxfId="1931">
      <formula>MOD(COLUMN(),2)=0</formula>
    </cfRule>
    <cfRule type="expression" priority="76" aboveAverage="0" equalAverage="0" bottom="0" percent="0" rank="0" text="" dxfId="1932">
      <formula>MOD(COLUMN(),2)=1</formula>
    </cfRule>
    <cfRule type="expression" priority="77" aboveAverage="0" equalAverage="0" bottom="0" percent="0" rank="0" text="" dxfId="1933">
      <formula>MOD(COLUMN(),2)=0</formula>
    </cfRule>
  </conditionalFormatting>
  <conditionalFormatting sqref="B21">
    <cfRule type="expression" priority="78" aboveAverage="0" equalAverage="0" bottom="0" percent="0" rank="0" text="" dxfId="1934">
      <formula>MOD(COLUMN(),2)=1</formula>
    </cfRule>
    <cfRule type="expression" priority="79" aboveAverage="0" equalAverage="0" bottom="0" percent="0" rank="0" text="" dxfId="1935">
      <formula>MOD(COLUMN(),2)=0</formula>
    </cfRule>
  </conditionalFormatting>
  <conditionalFormatting sqref="G21">
    <cfRule type="expression" priority="80" aboveAverage="0" equalAverage="0" bottom="0" percent="0" rank="0" text="" dxfId="1936">
      <formula>MOD(COLUMN(),2)=1</formula>
    </cfRule>
    <cfRule type="expression" priority="81" aboveAverage="0" equalAverage="0" bottom="0" percent="0" rank="0" text="" dxfId="1937">
      <formula>MOD(COLUMN(),2)=0</formula>
    </cfRule>
    <cfRule type="expression" priority="82" aboveAverage="0" equalAverage="0" bottom="0" percent="0" rank="0" text="" dxfId="1938">
      <formula>MOD(COLUMN(),2)=1</formula>
    </cfRule>
    <cfRule type="expression" priority="83" aboveAverage="0" equalAverage="0" bottom="0" percent="0" rank="0" text="" dxfId="1939">
      <formula>MOD(COLUMN(),2)=0</formula>
    </cfRule>
  </conditionalFormatting>
  <conditionalFormatting sqref="B22">
    <cfRule type="expression" priority="84" aboveAverage="0" equalAverage="0" bottom="0" percent="0" rank="0" text="" dxfId="1940">
      <formula>MOD(COLUMN(),2)=1</formula>
    </cfRule>
    <cfRule type="expression" priority="85" aboveAverage="0" equalAverage="0" bottom="0" percent="0" rank="0" text="" dxfId="1941">
      <formula>MOD(COLUMN(),2)=0</formula>
    </cfRule>
  </conditionalFormatting>
  <conditionalFormatting sqref="G22">
    <cfRule type="expression" priority="86" aboveAverage="0" equalAverage="0" bottom="0" percent="0" rank="0" text="" dxfId="1942">
      <formula>MOD(COLUMN(),2)=1</formula>
    </cfRule>
    <cfRule type="expression" priority="87" aboveAverage="0" equalAverage="0" bottom="0" percent="0" rank="0" text="" dxfId="1943">
      <formula>MOD(COLUMN(),2)=0</formula>
    </cfRule>
    <cfRule type="expression" priority="88" aboveAverage="0" equalAverage="0" bottom="0" percent="0" rank="0" text="" dxfId="1944">
      <formula>MOD(COLUMN(),2)=1</formula>
    </cfRule>
    <cfRule type="expression" priority="89" aboveAverage="0" equalAverage="0" bottom="0" percent="0" rank="0" text="" dxfId="1945">
      <formula>MOD(COLUMN(),2)=0</formula>
    </cfRule>
  </conditionalFormatting>
  <conditionalFormatting sqref="B23">
    <cfRule type="expression" priority="90" aboveAverage="0" equalAverage="0" bottom="0" percent="0" rank="0" text="" dxfId="1946">
      <formula>MOD(COLUMN(),2)=1</formula>
    </cfRule>
    <cfRule type="expression" priority="91" aboveAverage="0" equalAverage="0" bottom="0" percent="0" rank="0" text="" dxfId="1947">
      <formula>MOD(COLUMN(),2)=0</formula>
    </cfRule>
  </conditionalFormatting>
  <conditionalFormatting sqref="G23">
    <cfRule type="expression" priority="92" aboveAverage="0" equalAverage="0" bottom="0" percent="0" rank="0" text="" dxfId="1948">
      <formula>MOD(COLUMN(),2)=1</formula>
    </cfRule>
    <cfRule type="expression" priority="93" aboveAverage="0" equalAverage="0" bottom="0" percent="0" rank="0" text="" dxfId="1949">
      <formula>MOD(COLUMN(),2)=0</formula>
    </cfRule>
    <cfRule type="expression" priority="94" aboveAverage="0" equalAverage="0" bottom="0" percent="0" rank="0" text="" dxfId="1950">
      <formula>MOD(COLUMN(),2)=1</formula>
    </cfRule>
    <cfRule type="expression" priority="95" aboveAverage="0" equalAverage="0" bottom="0" percent="0" rank="0" text="" dxfId="1951">
      <formula>MOD(COLUMN(),2)=0</formula>
    </cfRule>
  </conditionalFormatting>
  <conditionalFormatting sqref="A24">
    <cfRule type="expression" priority="96" aboveAverage="0" equalAverage="0" bottom="0" percent="0" rank="0" text="" dxfId="1952">
      <formula>MOD(COLUMN(),2)=1</formula>
    </cfRule>
    <cfRule type="expression" priority="97" aboveAverage="0" equalAverage="0" bottom="0" percent="0" rank="0" text="" dxfId="1953">
      <formula>MOD(COLUMN(),2)=0</formula>
    </cfRule>
  </conditionalFormatting>
  <conditionalFormatting sqref="B24">
    <cfRule type="expression" priority="98" aboveAverage="0" equalAverage="0" bottom="0" percent="0" rank="0" text="" dxfId="1954">
      <formula>MOD(COLUMN(),2)=1</formula>
    </cfRule>
    <cfRule type="expression" priority="99" aboveAverage="0" equalAverage="0" bottom="0" percent="0" rank="0" text="" dxfId="1955">
      <formula>MOD(COLUMN(),2)=0</formula>
    </cfRule>
  </conditionalFormatting>
  <conditionalFormatting sqref="G24">
    <cfRule type="expression" priority="100" aboveAverage="0" equalAverage="0" bottom="0" percent="0" rank="0" text="" dxfId="1956">
      <formula>MOD(COLUMN(),2)=1</formula>
    </cfRule>
    <cfRule type="expression" priority="101" aboveAverage="0" equalAverage="0" bottom="0" percent="0" rank="0" text="" dxfId="1957">
      <formula>MOD(COLUMN(),2)=0</formula>
    </cfRule>
    <cfRule type="expression" priority="102" aboveAverage="0" equalAverage="0" bottom="0" percent="0" rank="0" text="" dxfId="1958">
      <formula>MOD(COLUMN(),2)=1</formula>
    </cfRule>
    <cfRule type="expression" priority="103" aboveAverage="0" equalAverage="0" bottom="0" percent="0" rank="0" text="" dxfId="1959">
      <formula>MOD(COLUMN(),2)=0</formula>
    </cfRule>
  </conditionalFormatting>
  <conditionalFormatting sqref="B25">
    <cfRule type="expression" priority="104" aboveAverage="0" equalAverage="0" bottom="0" percent="0" rank="0" text="" dxfId="1960">
      <formula>MOD(COLUMN(),2)=1</formula>
    </cfRule>
    <cfRule type="expression" priority="105" aboveAverage="0" equalAverage="0" bottom="0" percent="0" rank="0" text="" dxfId="1961">
      <formula>MOD(COLUMN(),2)=0</formula>
    </cfRule>
  </conditionalFormatting>
  <conditionalFormatting sqref="G25">
    <cfRule type="expression" priority="106" aboveAverage="0" equalAverage="0" bottom="0" percent="0" rank="0" text="" dxfId="1962">
      <formula>MOD(COLUMN(),2)=1</formula>
    </cfRule>
    <cfRule type="expression" priority="107" aboveAverage="0" equalAverage="0" bottom="0" percent="0" rank="0" text="" dxfId="1963">
      <formula>MOD(COLUMN(),2)=0</formula>
    </cfRule>
    <cfRule type="expression" priority="108" aboveAverage="0" equalAverage="0" bottom="0" percent="0" rank="0" text="" dxfId="1964">
      <formula>MOD(COLUMN(),2)=1</formula>
    </cfRule>
    <cfRule type="expression" priority="109" aboveAverage="0" equalAverage="0" bottom="0" percent="0" rank="0" text="" dxfId="1965">
      <formula>MOD(COLUMN(),2)=0</formula>
    </cfRule>
  </conditionalFormatting>
  <conditionalFormatting sqref="A7:B7 A8:A23 A25 B16:B18">
    <cfRule type="expression" priority="110" aboveAverage="0" equalAverage="0" bottom="0" percent="0" rank="0" text="" dxfId="1966">
      <formula>MOD(COLUMN(),2)=1</formula>
    </cfRule>
    <cfRule type="expression" priority="111" aboveAverage="0" equalAverage="0" bottom="0" percent="0" rank="0" text="" dxfId="1967">
      <formula>MOD(COLUMN(),2)=0</formula>
    </cfRule>
  </conditionalFormatting>
  <conditionalFormatting sqref="H7:H25 C7:F25">
    <cfRule type="expression" priority="112" aboveAverage="0" equalAverage="0" bottom="0" percent="0" rank="0" text="" dxfId="1968">
      <formula>MOD(COLUMN(),2)=1</formula>
    </cfRule>
    <cfRule type="expression" priority="113" aboveAverage="0" equalAverage="0" bottom="0" percent="0" rank="0" text="" dxfId="1969">
      <formula>MOD(COLUMN(),2)=0</formula>
    </cfRule>
    <cfRule type="expression" priority="114" aboveAverage="0" equalAverage="0" bottom="0" percent="0" rank="0" text="" dxfId="1970">
      <formula>MOD(COLUMN(),2)=1</formula>
    </cfRule>
    <cfRule type="expression" priority="115" aboveAverage="0" equalAverage="0" bottom="0" percent="0" rank="0" text="" dxfId="1971">
      <formula>MOD(COLUMN(),2)=0</formula>
    </cfRule>
    <cfRule type="expression" priority="116" aboveAverage="0" equalAverage="0" bottom="0" percent="0" rank="0" text="" dxfId="1972">
      <formula>MOD(COLUMN(),2)=1</formula>
    </cfRule>
    <cfRule type="expression" priority="117" aboveAverage="0" equalAverage="0" bottom="0" percent="0" rank="0" text="" dxfId="1973">
      <formula>MOD(COLUMN(),2)=0</formula>
    </cfRule>
    <cfRule type="expression" priority="118" aboveAverage="0" equalAverage="0" bottom="0" percent="0" rank="0" text="" dxfId="1974">
      <formula>MOD(COLUMN(),2)=1</formula>
    </cfRule>
    <cfRule type="expression" priority="119" aboveAverage="0" equalAverage="0" bottom="0" percent="0" rank="0" text="" dxfId="1975">
      <formula>MOD(COLUMN(),2)=0</formula>
    </cfRule>
  </conditionalFormatting>
  <conditionalFormatting sqref="H7:H25 D7:F25">
    <cfRule type="expression" priority="120" aboveAverage="0" equalAverage="0" bottom="0" percent="0" rank="0" text="" dxfId="1976">
      <formula>MOD(COLUMN(),2)=1</formula>
    </cfRule>
    <cfRule type="expression" priority="121" aboveAverage="0" equalAverage="0" bottom="0" percent="0" rank="0" text="" dxfId="1977">
      <formula>MOD(COLUMN(),2)=0</formula>
    </cfRule>
    <cfRule type="expression" priority="122" aboveAverage="0" equalAverage="0" bottom="0" percent="0" rank="0" text="" dxfId="1978">
      <formula>MOD(COLUMN(),2)=1</formula>
    </cfRule>
    <cfRule type="expression" priority="123" aboveAverage="0" equalAverage="0" bottom="0" percent="0" rank="0" text="" dxfId="1979">
      <formula>MOD(COLUMN(),2)=0</formula>
    </cfRule>
    <cfRule type="expression" priority="124" aboveAverage="0" equalAverage="0" bottom="0" percent="0" rank="0" text="" dxfId="1980">
      <formula>MOD(COLUMN(),2)=1</formula>
    </cfRule>
    <cfRule type="expression" priority="125" aboveAverage="0" equalAverage="0" bottom="0" percent="0" rank="0" text="" dxfId="1981">
      <formula>MOD(COLUMN(),2)=0</formula>
    </cfRule>
    <cfRule type="expression" priority="126" aboveAverage="0" equalAverage="0" bottom="0" percent="0" rank="0" text="" dxfId="1982">
      <formula>MOD(COLUMN(),2)=1</formula>
    </cfRule>
    <cfRule type="expression" priority="127" aboveAverage="0" equalAverage="0" bottom="0" percent="0" rank="0" text="" dxfId="1983">
      <formula>MOD(COLUMN(),2)=0</formula>
    </cfRule>
    <cfRule type="expression" priority="128" aboveAverage="0" equalAverage="0" bottom="0" percent="0" rank="0" text="" dxfId="1984">
      <formula>MOD(COLUMN(),2)=1</formula>
    </cfRule>
    <cfRule type="expression" priority="129" aboveAverage="0" equalAverage="0" bottom="0" percent="0" rank="0" text="" dxfId="1985">
      <formula>MOD(COLUMN(),2)=0</formula>
    </cfRule>
  </conditionalFormatting>
  <conditionalFormatting sqref="E7:E25">
    <cfRule type="expression" priority="130" aboveAverage="0" equalAverage="0" bottom="0" percent="0" rank="0" text="" dxfId="1986">
      <formula>MOD(COLUMN(),2)=1</formula>
    </cfRule>
    <cfRule type="expression" priority="131" aboveAverage="0" equalAverage="0" bottom="0" percent="0" rank="0" text="" dxfId="1987">
      <formula>MOD(COLUMN(),2)=0</formula>
    </cfRule>
    <cfRule type="expression" priority="132" aboveAverage="0" equalAverage="0" bottom="0" percent="0" rank="0" text="" dxfId="1988">
      <formula>MOD(COLUMN(),2)=1</formula>
    </cfRule>
    <cfRule type="expression" priority="133" aboveAverage="0" equalAverage="0" bottom="0" percent="0" rank="0" text="" dxfId="1989">
      <formula>MOD(COLUMN(),2)=0</formula>
    </cfRule>
  </conditionalFormatting>
  <conditionalFormatting sqref="F7:F25">
    <cfRule type="expression" priority="134" aboveAverage="0" equalAverage="0" bottom="0" percent="0" rank="0" text="" dxfId="1990">
      <formula>MOD(COLUMN(),2)=1</formula>
    </cfRule>
    <cfRule type="expression" priority="135" aboveAverage="0" equalAverage="0" bottom="0" percent="0" rank="0" text="" dxfId="1991">
      <formula>MOD(COLUMN(),2)=0</formula>
    </cfRule>
    <cfRule type="expression" priority="136" aboveAverage="0" equalAverage="0" bottom="0" percent="0" rank="0" text="" dxfId="1992">
      <formula>MOD(COLUMN(),2)=1</formula>
    </cfRule>
    <cfRule type="expression" priority="137" aboveAverage="0" equalAverage="0" bottom="0" percent="0" rank="0" text="" dxfId="1993">
      <formula>MOD(COLUMN(),2)=0</formula>
    </cfRule>
  </conditionalFormatting>
  <conditionalFormatting sqref="H7:H25">
    <cfRule type="expression" priority="138" aboveAverage="0" equalAverage="0" bottom="0" percent="0" rank="0" text="" dxfId="1994">
      <formula>MOD(COLUMN(),2)=1</formula>
    </cfRule>
    <cfRule type="expression" priority="139" aboveAverage="0" equalAverage="0" bottom="0" percent="0" rank="0" text="" dxfId="1995">
      <formula>MOD(COLUMN(),2)=0</formula>
    </cfRule>
    <cfRule type="expression" priority="140" aboveAverage="0" equalAverage="0" bottom="0" percent="0" rank="0" text="" dxfId="1996">
      <formula>MOD(COLUMN(),2)=1</formula>
    </cfRule>
    <cfRule type="expression" priority="141" aboveAverage="0" equalAverage="0" bottom="0" percent="0" rank="0" text="" dxfId="199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true"/>
  </sheetPr>
  <dimension ref="A1:J15"/>
  <sheetViews>
    <sheetView showFormulas="false" showGridLines="fals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58.57"/>
    <col collapsed="false" customWidth="true" hidden="false" outlineLevel="0" max="4" min="4" style="0" width="21.71"/>
    <col collapsed="false" customWidth="true" hidden="false" outlineLevel="0" max="5" min="5" style="0" width="45.29"/>
    <col collapsed="false" customWidth="true" hidden="false" outlineLevel="0" max="6" min="6" style="0" width="33.42"/>
    <col collapsed="false" customWidth="true" hidden="false" outlineLevel="0" max="7" min="7" style="0" width="30.7"/>
    <col collapsed="false" customWidth="true" hidden="false" outlineLevel="0" max="8" min="8" style="0" width="32.71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28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28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60" t="s">
        <v>3</v>
      </c>
      <c r="B5" s="61" t="s">
        <v>4</v>
      </c>
      <c r="C5" s="62" t="s">
        <v>5</v>
      </c>
      <c r="D5" s="63" t="s">
        <v>6</v>
      </c>
      <c r="E5" s="61" t="s">
        <v>7</v>
      </c>
      <c r="F5" s="61" t="s">
        <v>8</v>
      </c>
      <c r="G5" s="61" t="s">
        <v>9</v>
      </c>
      <c r="H5" s="60" t="s">
        <v>10</v>
      </c>
    </row>
    <row r="6" customFormat="false" ht="30" hidden="false" customHeight="true" outlineLevel="0" collapsed="false">
      <c r="A6" s="18" t="n">
        <v>1</v>
      </c>
      <c r="B6" s="34" t="n">
        <v>40201004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Hexagon Flange Bolt</v>
      </c>
      <c r="F6" s="16" t="str">
        <f aca="false">VLOOKUP($B6,'Full spare Parts'!$A:$G,6,0)</f>
        <v>M6x16 (black)</v>
      </c>
      <c r="G6" s="16" t="n">
        <f aca="false">VLOOKUP($B6,'Full spare Parts'!$1:$1048576,7,0)</f>
        <v>5</v>
      </c>
      <c r="H6" s="16" t="e">
        <f aca="false">VLOOKUP($B6,'Full spare Parts'!$A:$G,9,0)</f>
        <v>#VALUE!</v>
      </c>
    </row>
    <row r="7" customFormat="false" ht="27" hidden="false" customHeight="true" outlineLevel="0" collapsed="false">
      <c r="A7" s="18" t="n">
        <v>2</v>
      </c>
      <c r="B7" s="34" t="s">
        <v>29</v>
      </c>
      <c r="C7" s="65" t="s">
        <v>30</v>
      </c>
      <c r="D7" s="34"/>
      <c r="E7" s="34"/>
      <c r="F7" s="34"/>
      <c r="G7" s="25"/>
      <c r="H7" s="66"/>
    </row>
    <row r="8" customFormat="false" ht="30" hidden="false" customHeight="true" outlineLevel="0" collapsed="false">
      <c r="A8" s="18" t="n">
        <v>3</v>
      </c>
      <c r="B8" s="34" t="s">
        <v>29</v>
      </c>
      <c r="C8" s="65" t="s">
        <v>30</v>
      </c>
      <c r="D8" s="34"/>
      <c r="E8" s="34"/>
      <c r="F8" s="34"/>
      <c r="G8" s="25"/>
      <c r="H8" s="66"/>
    </row>
    <row r="9" customFormat="false" ht="30" hidden="false" customHeight="true" outlineLevel="0" collapsed="false">
      <c r="A9" s="18" t="n">
        <v>4</v>
      </c>
      <c r="B9" s="15" t="n">
        <v>20501045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Stop turning gasket of motor</v>
      </c>
      <c r="F9" s="16" t="n">
        <f aca="false">VLOOKUP($B9,'Full spare Parts'!$A:$G,6,0)</f>
        <v>0</v>
      </c>
      <c r="G9" s="16" t="n">
        <f aca="false">VLOOKUP($B9,'Full spare Parts'!$1:$1048576,7,0)</f>
        <v>2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5</v>
      </c>
      <c r="B10" s="34" t="s">
        <v>29</v>
      </c>
      <c r="C10" s="65" t="s">
        <v>30</v>
      </c>
      <c r="D10" s="34"/>
      <c r="E10" s="34"/>
      <c r="F10" s="34"/>
      <c r="G10" s="25"/>
      <c r="H10" s="66"/>
    </row>
    <row r="11" customFormat="false" ht="30" hidden="false" customHeight="true" outlineLevel="0" collapsed="false">
      <c r="A11" s="18" t="n">
        <v>6</v>
      </c>
      <c r="B11" s="15" t="n">
        <v>20202004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N-GTS Rear tire</v>
      </c>
      <c r="F11" s="16" t="str">
        <f aca="false">VLOOKUP($B11,'Full spare Parts'!$A:$G,6,0)</f>
        <v>110-80-14，C6501R 4PR TL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 t="n">
        <v>7</v>
      </c>
      <c r="B12" s="15" t="n">
        <v>10201140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MQi GT Motor</v>
      </c>
      <c r="F12" s="16" t="str">
        <f aca="false">VLOOKUP($B12,'Full spare Parts'!$A:$G,6,0)</f>
        <v>48V, 3000W, 14'', BOSCH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customFormat="false" ht="30" hidden="false" customHeight="true" outlineLevel="0" collapsed="false">
      <c r="A13" s="18" t="n">
        <v>8</v>
      </c>
      <c r="B13" s="15" t="n">
        <v>20104004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Rear brake disc</v>
      </c>
      <c r="F13" s="16" t="n">
        <f aca="false">VLOOKUP($B13,'Full spare Parts'!$A:$G,6,0)</f>
        <v>0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customFormat="false" ht="30" hidden="false" customHeight="true" outlineLevel="0" collapsed="false">
      <c r="A14" s="18" t="n">
        <v>9</v>
      </c>
      <c r="B14" s="15" t="n">
        <v>20205001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Tyre Valve</v>
      </c>
      <c r="F14" s="16" t="str">
        <f aca="false">VLOOKUP($B14,'Full spare Parts'!$A:$G,6,0)</f>
        <v>Including the valve cap, tubeless bent valve PVR70</v>
      </c>
      <c r="G14" s="16" t="n">
        <f aca="false">VLOOKUP($B14,'Full spare Parts'!$1:$1048576,7,0)</f>
        <v>2</v>
      </c>
      <c r="H14" s="16" t="e">
        <f aca="false">VLOOKUP($B14,'Full spare Parts'!$A:$G,9,0)</f>
        <v>#VALUE!</v>
      </c>
    </row>
    <row r="15" customFormat="false" ht="30" hidden="false" customHeight="true" outlineLevel="0" collapsed="false">
      <c r="A15" s="18"/>
      <c r="B15" s="34"/>
      <c r="C15" s="34"/>
      <c r="D15" s="34"/>
      <c r="E15" s="34"/>
      <c r="F15" s="34"/>
      <c r="G15" s="25"/>
      <c r="H15" s="34"/>
    </row>
  </sheetData>
  <mergeCells count="6">
    <mergeCell ref="A1:E1"/>
    <mergeCell ref="G1:H1"/>
    <mergeCell ref="I1:J1"/>
    <mergeCell ref="A2:J2"/>
    <mergeCell ref="A3:J3"/>
    <mergeCell ref="A4:J4"/>
  </mergeCells>
  <conditionalFormatting sqref="G6:H6 H9 H11:H14">
    <cfRule type="expression" priority="2" aboveAverage="0" equalAverage="0" bottom="0" percent="0" rank="0" text="" dxfId="1998">
      <formula>MOD(COLUMN(),2)=1</formula>
    </cfRule>
    <cfRule type="expression" priority="3" aboveAverage="0" equalAverage="0" bottom="0" percent="0" rank="0" text="" dxfId="1999">
      <formula>MOD(COLUMN(),2)=0</formula>
    </cfRule>
    <cfRule type="expression" priority="4" aboveAverage="0" equalAverage="0" bottom="0" percent="0" rank="0" text="" dxfId="2000">
      <formula>MOD(COLUMN(),2)=1</formula>
    </cfRule>
    <cfRule type="expression" priority="5" aboveAverage="0" equalAverage="0" bottom="0" percent="0" rank="0" text="" dxfId="2001">
      <formula>MOD(COLUMN(),2)=0</formula>
    </cfRule>
  </conditionalFormatting>
  <conditionalFormatting sqref="A15:G15 B8:F8 B10:F10 C6:F6 C9:F9 C11:F14 H6:H7 H9 H11:H14">
    <cfRule type="expression" priority="6" aboveAverage="0" equalAverage="0" bottom="0" percent="0" rank="0" text="" dxfId="2002">
      <formula>MOD(COLUMN(),2)=1</formula>
    </cfRule>
    <cfRule type="expression" priority="7" aboveAverage="0" equalAverage="0" bottom="0" percent="0" rank="0" text="" dxfId="2003">
      <formula>MOD(COLUMN(),2)=0</formula>
    </cfRule>
  </conditionalFormatting>
  <conditionalFormatting sqref="H8">
    <cfRule type="expression" priority="8" aboveAverage="0" equalAverage="0" bottom="0" percent="0" rank="0" text="" dxfId="2004">
      <formula>MOD(COLUMN(),2)=1</formula>
    </cfRule>
    <cfRule type="expression" priority="9" aboveAverage="0" equalAverage="0" bottom="0" percent="0" rank="0" text="" dxfId="2005">
      <formula>MOD(COLUMN(),2)=0</formula>
    </cfRule>
  </conditionalFormatting>
  <conditionalFormatting sqref="B9">
    <cfRule type="expression" priority="10" aboveAverage="0" equalAverage="0" bottom="0" percent="0" rank="0" text="" dxfId="2006">
      <formula>MOD(COLUMN(),2)=1</formula>
    </cfRule>
    <cfRule type="expression" priority="11" aboveAverage="0" equalAverage="0" bottom="0" percent="0" rank="0" text="" dxfId="2007">
      <formula>MOD(COLUMN(),2)=0</formula>
    </cfRule>
  </conditionalFormatting>
  <conditionalFormatting sqref="G9">
    <cfRule type="expression" priority="12" aboveAverage="0" equalAverage="0" bottom="0" percent="0" rank="0" text="" dxfId="2008">
      <formula>MOD(COLUMN(),2)=1</formula>
    </cfRule>
    <cfRule type="expression" priority="13" aboveAverage="0" equalAverage="0" bottom="0" percent="0" rank="0" text="" dxfId="2009">
      <formula>MOD(COLUMN(),2)=0</formula>
    </cfRule>
    <cfRule type="expression" priority="14" aboveAverage="0" equalAverage="0" bottom="0" percent="0" rank="0" text="" dxfId="2010">
      <formula>MOD(COLUMN(),2)=1</formula>
    </cfRule>
    <cfRule type="expression" priority="15" aboveAverage="0" equalAverage="0" bottom="0" percent="0" rank="0" text="" dxfId="2011">
      <formula>MOD(COLUMN(),2)=0</formula>
    </cfRule>
  </conditionalFormatting>
  <conditionalFormatting sqref="H10">
    <cfRule type="expression" priority="16" aboveAverage="0" equalAverage="0" bottom="0" percent="0" rank="0" text="" dxfId="2012">
      <formula>MOD(COLUMN(),2)=1</formula>
    </cfRule>
    <cfRule type="expression" priority="17" aboveAverage="0" equalAverage="0" bottom="0" percent="0" rank="0" text="" dxfId="2013">
      <formula>MOD(COLUMN(),2)=0</formula>
    </cfRule>
  </conditionalFormatting>
  <conditionalFormatting sqref="B11">
    <cfRule type="expression" priority="18" aboveAverage="0" equalAverage="0" bottom="0" percent="0" rank="0" text="" dxfId="2014">
      <formula>MOD(COLUMN(),2)=1</formula>
    </cfRule>
    <cfRule type="expression" priority="19" aboveAverage="0" equalAverage="0" bottom="0" percent="0" rank="0" text="" dxfId="2015">
      <formula>MOD(COLUMN(),2)=0</formula>
    </cfRule>
  </conditionalFormatting>
  <conditionalFormatting sqref="G11">
    <cfRule type="expression" priority="20" aboveAverage="0" equalAverage="0" bottom="0" percent="0" rank="0" text="" dxfId="2016">
      <formula>MOD(COLUMN(),2)=1</formula>
    </cfRule>
    <cfRule type="expression" priority="21" aboveAverage="0" equalAverage="0" bottom="0" percent="0" rank="0" text="" dxfId="2017">
      <formula>MOD(COLUMN(),2)=0</formula>
    </cfRule>
    <cfRule type="expression" priority="22" aboveAverage="0" equalAverage="0" bottom="0" percent="0" rank="0" text="" dxfId="2018">
      <formula>MOD(COLUMN(),2)=1</formula>
    </cfRule>
    <cfRule type="expression" priority="23" aboveAverage="0" equalAverage="0" bottom="0" percent="0" rank="0" text="" dxfId="2019">
      <formula>MOD(COLUMN(),2)=0</formula>
    </cfRule>
  </conditionalFormatting>
  <conditionalFormatting sqref="B12">
    <cfRule type="expression" priority="24" aboveAverage="0" equalAverage="0" bottom="0" percent="0" rank="0" text="" dxfId="2020">
      <formula>MOD(COLUMN(),2)=1</formula>
    </cfRule>
    <cfRule type="expression" priority="25" aboveAverage="0" equalAverage="0" bottom="0" percent="0" rank="0" text="" dxfId="2021">
      <formula>MOD(COLUMN(),2)=0</formula>
    </cfRule>
  </conditionalFormatting>
  <conditionalFormatting sqref="G12">
    <cfRule type="expression" priority="26" aboveAverage="0" equalAverage="0" bottom="0" percent="0" rank="0" text="" dxfId="2022">
      <formula>MOD(COLUMN(),2)=1</formula>
    </cfRule>
    <cfRule type="expression" priority="27" aboveAverage="0" equalAverage="0" bottom="0" percent="0" rank="0" text="" dxfId="2023">
      <formula>MOD(COLUMN(),2)=0</formula>
    </cfRule>
    <cfRule type="expression" priority="28" aboveAverage="0" equalAverage="0" bottom="0" percent="0" rank="0" text="" dxfId="2024">
      <formula>MOD(COLUMN(),2)=1</formula>
    </cfRule>
    <cfRule type="expression" priority="29" aboveAverage="0" equalAverage="0" bottom="0" percent="0" rank="0" text="" dxfId="2025">
      <formula>MOD(COLUMN(),2)=0</formula>
    </cfRule>
  </conditionalFormatting>
  <conditionalFormatting sqref="B13">
    <cfRule type="expression" priority="30" aboveAverage="0" equalAverage="0" bottom="0" percent="0" rank="0" text="" dxfId="2026">
      <formula>MOD(COLUMN(),2)=1</formula>
    </cfRule>
    <cfRule type="expression" priority="31" aboveAverage="0" equalAverage="0" bottom="0" percent="0" rank="0" text="" dxfId="2027">
      <formula>MOD(COLUMN(),2)=0</formula>
    </cfRule>
  </conditionalFormatting>
  <conditionalFormatting sqref="G13">
    <cfRule type="expression" priority="32" aboveAverage="0" equalAverage="0" bottom="0" percent="0" rank="0" text="" dxfId="2028">
      <formula>MOD(COLUMN(),2)=1</formula>
    </cfRule>
    <cfRule type="expression" priority="33" aboveAverage="0" equalAverage="0" bottom="0" percent="0" rank="0" text="" dxfId="2029">
      <formula>MOD(COLUMN(),2)=0</formula>
    </cfRule>
    <cfRule type="expression" priority="34" aboveAverage="0" equalAverage="0" bottom="0" percent="0" rank="0" text="" dxfId="2030">
      <formula>MOD(COLUMN(),2)=1</formula>
    </cfRule>
    <cfRule type="expression" priority="35" aboveAverage="0" equalAverage="0" bottom="0" percent="0" rank="0" text="" dxfId="2031">
      <formula>MOD(COLUMN(),2)=0</formula>
    </cfRule>
  </conditionalFormatting>
  <conditionalFormatting sqref="B14">
    <cfRule type="expression" priority="36" aboveAverage="0" equalAverage="0" bottom="0" percent="0" rank="0" text="" dxfId="2032">
      <formula>MOD(COLUMN(),2)=1</formula>
    </cfRule>
    <cfRule type="expression" priority="37" aboveAverage="0" equalAverage="0" bottom="0" percent="0" rank="0" text="" dxfId="2033">
      <formula>MOD(COLUMN(),2)=0</formula>
    </cfRule>
  </conditionalFormatting>
  <conditionalFormatting sqref="G14">
    <cfRule type="expression" priority="38" aboveAverage="0" equalAverage="0" bottom="0" percent="0" rank="0" text="" dxfId="2034">
      <formula>MOD(COLUMN(),2)=1</formula>
    </cfRule>
    <cfRule type="expression" priority="39" aboveAverage="0" equalAverage="0" bottom="0" percent="0" rank="0" text="" dxfId="2035">
      <formula>MOD(COLUMN(),2)=0</formula>
    </cfRule>
    <cfRule type="expression" priority="40" aboveAverage="0" equalAverage="0" bottom="0" percent="0" rank="0" text="" dxfId="2036">
      <formula>MOD(COLUMN(),2)=1</formula>
    </cfRule>
    <cfRule type="expression" priority="41" aboveAverage="0" equalAverage="0" bottom="0" percent="0" rank="0" text="" dxfId="2037">
      <formula>MOD(COLUMN(),2)=0</formula>
    </cfRule>
  </conditionalFormatting>
  <conditionalFormatting sqref="H15">
    <cfRule type="expression" priority="42" aboveAverage="0" equalAverage="0" bottom="0" percent="0" rank="0" text="" dxfId="2038">
      <formula>MOD(COLUMN(),2)=1</formula>
    </cfRule>
    <cfRule type="expression" priority="43" aboveAverage="0" equalAverage="0" bottom="0" percent="0" rank="0" text="" dxfId="2039">
      <formula>MOD(COLUMN(),2)=0</formula>
    </cfRule>
  </conditionalFormatting>
  <conditionalFormatting sqref="A6:B6 A7:A14">
    <cfRule type="expression" priority="44" aboveAverage="0" equalAverage="0" bottom="0" percent="0" rank="0" text="" dxfId="2040">
      <formula>MOD(COLUMN(),2)=1</formula>
    </cfRule>
    <cfRule type="expression" priority="45" aboveAverage="0" equalAverage="0" bottom="0" percent="0" rank="0" text="" dxfId="2041">
      <formula>MOD(COLUMN(),2)=0</formula>
    </cfRule>
  </conditionalFormatting>
  <conditionalFormatting sqref="B7:F7">
    <cfRule type="expression" priority="46" aboveAverage="0" equalAverage="0" bottom="0" percent="0" rank="0" text="" dxfId="2042">
      <formula>MOD(COLUMN(),2)=1</formula>
    </cfRule>
    <cfRule type="expression" priority="47" aboveAverage="0" equalAverage="0" bottom="0" percent="0" rank="0" text="" dxfId="2043">
      <formula>MOD(COLUMN(),2)=0</formula>
    </cfRule>
  </conditionalFormatting>
  <conditionalFormatting sqref="G7:G8 G10">
    <cfRule type="expression" priority="48" aboveAverage="0" equalAverage="0" bottom="0" percent="0" rank="0" text="" dxfId="2044">
      <formula>MOD(COLUMN(),2)=1</formula>
    </cfRule>
    <cfRule type="expression" priority="49" aboveAverage="0" equalAverage="0" bottom="0" percent="0" rank="0" text="" dxfId="2045">
      <formula>MOD(COLUMN(),2)=0</formula>
    </cfRule>
  </conditionalFormatting>
  <conditionalFormatting sqref="C6:F6 C9:F9 C11:F14 H6 H9 H11:H14">
    <cfRule type="expression" priority="50" aboveAverage="0" equalAverage="0" bottom="0" percent="0" rank="0" text="" dxfId="2046">
      <formula>MOD(COLUMN(),2)=1</formula>
    </cfRule>
    <cfRule type="expression" priority="51" aboveAverage="0" equalAverage="0" bottom="0" percent="0" rank="0" text="" dxfId="2047">
      <formula>MOD(COLUMN(),2)=0</formula>
    </cfRule>
    <cfRule type="expression" priority="52" aboveAverage="0" equalAverage="0" bottom="0" percent="0" rank="0" text="" dxfId="2048">
      <formula>MOD(COLUMN(),2)=1</formula>
    </cfRule>
    <cfRule type="expression" priority="53" aboveAverage="0" equalAverage="0" bottom="0" percent="0" rank="0" text="" dxfId="2049">
      <formula>MOD(COLUMN(),2)=0</formula>
    </cfRule>
    <cfRule type="expression" priority="54" aboveAverage="0" equalAverage="0" bottom="0" percent="0" rank="0" text="" dxfId="2050">
      <formula>MOD(COLUMN(),2)=1</formula>
    </cfRule>
    <cfRule type="expression" priority="55" aboveAverage="0" equalAverage="0" bottom="0" percent="0" rank="0" text="" dxfId="2051">
      <formula>MOD(COLUMN(),2)=0</formula>
    </cfRule>
    <cfRule type="expression" priority="56" aboveAverage="0" equalAverage="0" bottom="0" percent="0" rank="0" text="" dxfId="2052">
      <formula>MOD(COLUMN(),2)=1</formula>
    </cfRule>
    <cfRule type="expression" priority="57" aboveAverage="0" equalAverage="0" bottom="0" percent="0" rank="0" text="" dxfId="2053">
      <formula>MOD(COLUMN(),2)=0</formula>
    </cfRule>
  </conditionalFormatting>
  <conditionalFormatting sqref="D6:F6 D9:F9 D11:F14 H6 H9 H11:H14">
    <cfRule type="expression" priority="58" aboveAverage="0" equalAverage="0" bottom="0" percent="0" rank="0" text="" dxfId="2054">
      <formula>MOD(COLUMN(),2)=1</formula>
    </cfRule>
    <cfRule type="expression" priority="59" aboveAverage="0" equalAverage="0" bottom="0" percent="0" rank="0" text="" dxfId="2055">
      <formula>MOD(COLUMN(),2)=0</formula>
    </cfRule>
    <cfRule type="expression" priority="60" aboveAverage="0" equalAverage="0" bottom="0" percent="0" rank="0" text="" dxfId="2056">
      <formula>MOD(COLUMN(),2)=1</formula>
    </cfRule>
    <cfRule type="expression" priority="61" aboveAverage="0" equalAverage="0" bottom="0" percent="0" rank="0" text="" dxfId="2057">
      <formula>MOD(COLUMN(),2)=0</formula>
    </cfRule>
    <cfRule type="expression" priority="62" aboveAverage="0" equalAverage="0" bottom="0" percent="0" rank="0" text="" dxfId="2058">
      <formula>MOD(COLUMN(),2)=1</formula>
    </cfRule>
    <cfRule type="expression" priority="63" aboveAverage="0" equalAverage="0" bottom="0" percent="0" rank="0" text="" dxfId="2059">
      <formula>MOD(COLUMN(),2)=0</formula>
    </cfRule>
    <cfRule type="expression" priority="64" aboveAverage="0" equalAverage="0" bottom="0" percent="0" rank="0" text="" dxfId="2060">
      <formula>MOD(COLUMN(),2)=1</formula>
    </cfRule>
    <cfRule type="expression" priority="65" aboveAverage="0" equalAverage="0" bottom="0" percent="0" rank="0" text="" dxfId="2061">
      <formula>MOD(COLUMN(),2)=0</formula>
    </cfRule>
    <cfRule type="expression" priority="66" aboveAverage="0" equalAverage="0" bottom="0" percent="0" rank="0" text="" dxfId="2062">
      <formula>MOD(COLUMN(),2)=1</formula>
    </cfRule>
    <cfRule type="expression" priority="67" aboveAverage="0" equalAverage="0" bottom="0" percent="0" rank="0" text="" dxfId="2063">
      <formula>MOD(COLUMN(),2)=0</formula>
    </cfRule>
  </conditionalFormatting>
  <conditionalFormatting sqref="E6">
    <cfRule type="expression" priority="68" aboveAverage="0" equalAverage="0" bottom="0" percent="0" rank="0" text="" dxfId="2064">
      <formula>MOD(COLUMN(),2)=1</formula>
    </cfRule>
    <cfRule type="expression" priority="69" aboveAverage="0" equalAverage="0" bottom="0" percent="0" rank="0" text="" dxfId="2065">
      <formula>MOD(COLUMN(),2)=0</formula>
    </cfRule>
    <cfRule type="expression" priority="70" aboveAverage="0" equalAverage="0" bottom="0" percent="0" rank="0" text="" dxfId="2066">
      <formula>MOD(COLUMN(),2)=1</formula>
    </cfRule>
    <cfRule type="expression" priority="71" aboveAverage="0" equalAverage="0" bottom="0" percent="0" rank="0" text="" dxfId="2067">
      <formula>MOD(COLUMN(),2)=0</formula>
    </cfRule>
  </conditionalFormatting>
  <conditionalFormatting sqref="F6">
    <cfRule type="expression" priority="72" aboveAverage="0" equalAverage="0" bottom="0" percent="0" rank="0" text="" dxfId="2068">
      <formula>MOD(COLUMN(),2)=1</formula>
    </cfRule>
    <cfRule type="expression" priority="73" aboveAverage="0" equalAverage="0" bottom="0" percent="0" rank="0" text="" dxfId="2069">
      <formula>MOD(COLUMN(),2)=0</formula>
    </cfRule>
    <cfRule type="expression" priority="74" aboveAverage="0" equalAverage="0" bottom="0" percent="0" rank="0" text="" dxfId="2070">
      <formula>MOD(COLUMN(),2)=1</formula>
    </cfRule>
    <cfRule type="expression" priority="75" aboveAverage="0" equalAverage="0" bottom="0" percent="0" rank="0" text="" dxfId="2071">
      <formula>MOD(COLUMN(),2)=0</formula>
    </cfRule>
  </conditionalFormatting>
  <conditionalFormatting sqref="E9">
    <cfRule type="expression" priority="76" aboveAverage="0" equalAverage="0" bottom="0" percent="0" rank="0" text="" dxfId="2072">
      <formula>MOD(COLUMN(),2)=1</formula>
    </cfRule>
    <cfRule type="expression" priority="77" aboveAverage="0" equalAverage="0" bottom="0" percent="0" rank="0" text="" dxfId="2073">
      <formula>MOD(COLUMN(),2)=0</formula>
    </cfRule>
    <cfRule type="expression" priority="78" aboveAverage="0" equalAverage="0" bottom="0" percent="0" rank="0" text="" dxfId="2074">
      <formula>MOD(COLUMN(),2)=1</formula>
    </cfRule>
    <cfRule type="expression" priority="79" aboveAverage="0" equalAverage="0" bottom="0" percent="0" rank="0" text="" dxfId="2075">
      <formula>MOD(COLUMN(),2)=0</formula>
    </cfRule>
  </conditionalFormatting>
  <conditionalFormatting sqref="F9">
    <cfRule type="expression" priority="80" aboveAverage="0" equalAverage="0" bottom="0" percent="0" rank="0" text="" dxfId="2076">
      <formula>MOD(COLUMN(),2)=1</formula>
    </cfRule>
    <cfRule type="expression" priority="81" aboveAverage="0" equalAverage="0" bottom="0" percent="0" rank="0" text="" dxfId="2077">
      <formula>MOD(COLUMN(),2)=0</formula>
    </cfRule>
    <cfRule type="expression" priority="82" aboveAverage="0" equalAverage="0" bottom="0" percent="0" rank="0" text="" dxfId="2078">
      <formula>MOD(COLUMN(),2)=1</formula>
    </cfRule>
    <cfRule type="expression" priority="83" aboveAverage="0" equalAverage="0" bottom="0" percent="0" rank="0" text="" dxfId="2079">
      <formula>MOD(COLUMN(),2)=0</formula>
    </cfRule>
  </conditionalFormatting>
  <conditionalFormatting sqref="E11:E14">
    <cfRule type="expression" priority="84" aboveAverage="0" equalAverage="0" bottom="0" percent="0" rank="0" text="" dxfId="2080">
      <formula>MOD(COLUMN(),2)=1</formula>
    </cfRule>
    <cfRule type="expression" priority="85" aboveAverage="0" equalAverage="0" bottom="0" percent="0" rank="0" text="" dxfId="2081">
      <formula>MOD(COLUMN(),2)=0</formula>
    </cfRule>
    <cfRule type="expression" priority="86" aboveAverage="0" equalAverage="0" bottom="0" percent="0" rank="0" text="" dxfId="2082">
      <formula>MOD(COLUMN(),2)=1</formula>
    </cfRule>
    <cfRule type="expression" priority="87" aboveAverage="0" equalAverage="0" bottom="0" percent="0" rank="0" text="" dxfId="2083">
      <formula>MOD(COLUMN(),2)=0</formula>
    </cfRule>
  </conditionalFormatting>
  <conditionalFormatting sqref="F11:F14">
    <cfRule type="expression" priority="88" aboveAverage="0" equalAverage="0" bottom="0" percent="0" rank="0" text="" dxfId="2084">
      <formula>MOD(COLUMN(),2)=1</formula>
    </cfRule>
    <cfRule type="expression" priority="89" aboveAverage="0" equalAverage="0" bottom="0" percent="0" rank="0" text="" dxfId="2085">
      <formula>MOD(COLUMN(),2)=0</formula>
    </cfRule>
    <cfRule type="expression" priority="90" aboveAverage="0" equalAverage="0" bottom="0" percent="0" rank="0" text="" dxfId="2086">
      <formula>MOD(COLUMN(),2)=1</formula>
    </cfRule>
    <cfRule type="expression" priority="91" aboveAverage="0" equalAverage="0" bottom="0" percent="0" rank="0" text="" dxfId="2087">
      <formula>MOD(COLUMN(),2)=0</formula>
    </cfRule>
  </conditionalFormatting>
  <conditionalFormatting sqref="H6">
    <cfRule type="expression" priority="92" aboveAverage="0" equalAverage="0" bottom="0" percent="0" rank="0" text="" dxfId="2088">
      <formula>MOD(COLUMN(),2)=1</formula>
    </cfRule>
    <cfRule type="expression" priority="93" aboveAverage="0" equalAverage="0" bottom="0" percent="0" rank="0" text="" dxfId="2089">
      <formula>MOD(COLUMN(),2)=0</formula>
    </cfRule>
    <cfRule type="expression" priority="94" aboveAverage="0" equalAverage="0" bottom="0" percent="0" rank="0" text="" dxfId="2090">
      <formula>MOD(COLUMN(),2)=1</formula>
    </cfRule>
    <cfRule type="expression" priority="95" aboveAverage="0" equalAverage="0" bottom="0" percent="0" rank="0" text="" dxfId="2091">
      <formula>MOD(COLUMN(),2)=0</formula>
    </cfRule>
  </conditionalFormatting>
  <conditionalFormatting sqref="H9">
    <cfRule type="expression" priority="96" aboveAverage="0" equalAverage="0" bottom="0" percent="0" rank="0" text="" dxfId="2092">
      <formula>MOD(COLUMN(),2)=1</formula>
    </cfRule>
    <cfRule type="expression" priority="97" aboveAverage="0" equalAverage="0" bottom="0" percent="0" rank="0" text="" dxfId="2093">
      <formula>MOD(COLUMN(),2)=0</formula>
    </cfRule>
    <cfRule type="expression" priority="98" aboveAverage="0" equalAverage="0" bottom="0" percent="0" rank="0" text="" dxfId="2094">
      <formula>MOD(COLUMN(),2)=1</formula>
    </cfRule>
    <cfRule type="expression" priority="99" aboveAverage="0" equalAverage="0" bottom="0" percent="0" rank="0" text="" dxfId="2095">
      <formula>MOD(COLUMN(),2)=0</formula>
    </cfRule>
  </conditionalFormatting>
  <conditionalFormatting sqref="H11:H14">
    <cfRule type="expression" priority="100" aboveAverage="0" equalAverage="0" bottom="0" percent="0" rank="0" text="" dxfId="2096">
      <formula>MOD(COLUMN(),2)=1</formula>
    </cfRule>
    <cfRule type="expression" priority="101" aboveAverage="0" equalAverage="0" bottom="0" percent="0" rank="0" text="" dxfId="2097">
      <formula>MOD(COLUMN(),2)=0</formula>
    </cfRule>
    <cfRule type="expression" priority="102" aboveAverage="0" equalAverage="0" bottom="0" percent="0" rank="0" text="" dxfId="2098">
      <formula>MOD(COLUMN(),2)=1</formula>
    </cfRule>
    <cfRule type="expression" priority="103" aboveAverage="0" equalAverage="0" bottom="0" percent="0" rank="0" text="" dxfId="209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4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2.43"/>
    <col collapsed="false" customWidth="true" hidden="false" outlineLevel="0" max="4" min="4" style="0" width="19.42"/>
    <col collapsed="false" customWidth="true" hidden="false" outlineLevel="0" max="5" min="5" style="0" width="66.86"/>
    <col collapsed="false" customWidth="true" hidden="false" outlineLevel="0" max="6" min="6" style="0" width="65.42"/>
    <col collapsed="false" customWidth="true" hidden="false" outlineLevel="0" max="7" min="7" style="0" width="30.7"/>
    <col collapsed="false" customWidth="true" hidden="false" outlineLevel="0" max="8" min="8" style="0" width="31.7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29" t="s">
        <v>1</v>
      </c>
      <c r="J1" s="29"/>
    </row>
    <row r="2" customFormat="false" ht="19.9" hidden="false" customHeight="true" outlineLevel="0" collapsed="false">
      <c r="A2" s="30" t="s">
        <v>12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12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s="24" customFormat="true" ht="30" hidden="false" customHeight="true" outlineLevel="0" collapsed="false">
      <c r="A6" s="14" t="n">
        <v>1</v>
      </c>
      <c r="B6" s="15" t="n">
        <v>30415013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MQi GT Handlebar Top Cover(Black) (Black)</v>
      </c>
      <c r="F6" s="16" t="str">
        <f aca="false">VLOOKUP($B6,'Full spare Parts'!$A:$G,6,0)</f>
        <v>ABS (Black)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15" t="n">
        <v>30536009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MQi GT Handlebar Rear Cover</v>
      </c>
      <c r="F7" s="16" t="str">
        <f aca="false">VLOOKUP($B7,'Full spare Parts'!$A:$G,6,0)</f>
        <v>PP parts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 t="n">
        <v>3</v>
      </c>
      <c r="B8" s="34" t="n">
        <v>40206004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Cross Recessed Pan Head Tapping Screw</v>
      </c>
      <c r="F8" s="16" t="str">
        <f aca="false">VLOOKUP($B8,'Full spare Parts'!$A:$G,6,0)</f>
        <v>ST4.8x16 (black)</v>
      </c>
      <c r="G8" s="16" t="n">
        <f aca="false">VLOOKUP($B8,'Full spare Parts'!$1:$1048576,7,0)</f>
        <v>44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 t="n">
        <v>4</v>
      </c>
      <c r="B9" s="15" t="n">
        <v>10601037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Left Combination Switch</v>
      </c>
      <c r="F9" s="16" t="str">
        <f aca="false">VLOOKUP($B9,'Full spare Parts'!$A:$G,6,0)</f>
        <v>Micro switch, 8 function, 500mm standard line length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5</v>
      </c>
      <c r="B10" s="15" t="n">
        <v>10601048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MQi GT Right Combination Switch</v>
      </c>
      <c r="F10" s="16" t="n">
        <f aca="false">VLOOKUP($B10,'Full spare Parts'!$A:$G,6,0)</f>
        <v>0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 t="n">
        <v>6</v>
      </c>
      <c r="B11" s="34" t="n">
        <v>40206006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Cross Recessed Pan Head Tapping Screw</v>
      </c>
      <c r="F11" s="16" t="str">
        <f aca="false">VLOOKUP($B11,'Full spare Parts'!$A:$G,6,0)</f>
        <v>M6x12</v>
      </c>
      <c r="G11" s="16" t="n">
        <f aca="false">VLOOKUP($B11,'Full spare Parts'!$1:$1048576,7,0)</f>
        <v>44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/>
      <c r="B12" s="34"/>
      <c r="C12" s="34"/>
      <c r="D12" s="34"/>
      <c r="E12" s="34"/>
      <c r="F12" s="34"/>
      <c r="G12" s="25"/>
      <c r="H12" s="34"/>
    </row>
    <row r="13" customFormat="false" ht="30" hidden="false" customHeight="true" outlineLevel="0" collapsed="false">
      <c r="A13" s="18"/>
      <c r="B13" s="34"/>
      <c r="C13" s="34"/>
      <c r="D13" s="34"/>
      <c r="E13" s="34"/>
      <c r="F13" s="34"/>
      <c r="G13" s="25"/>
      <c r="H13" s="34"/>
    </row>
    <row r="14" customFormat="false" ht="28.5" hidden="false" customHeight="true" outlineLevel="0" collapsed="false">
      <c r="A14" s="35"/>
      <c r="B14" s="36"/>
      <c r="C14" s="37"/>
      <c r="D14" s="37"/>
      <c r="E14" s="37"/>
      <c r="F14" s="37"/>
      <c r="G14" s="37"/>
      <c r="H14" s="37"/>
      <c r="I14" s="38"/>
      <c r="J14" s="38"/>
    </row>
  </sheetData>
  <mergeCells count="6">
    <mergeCell ref="A1:E1"/>
    <mergeCell ref="G1:H1"/>
    <mergeCell ref="I1:J1"/>
    <mergeCell ref="A2:J2"/>
    <mergeCell ref="A3:J3"/>
    <mergeCell ref="A4:J4"/>
  </mergeCells>
  <conditionalFormatting sqref="B6 A12:F13 C6:F11 H6:H13">
    <cfRule type="expression" priority="2" aboveAverage="0" equalAverage="0" bottom="0" percent="0" rank="0" text="" dxfId="68">
      <formula>MOD(COLUMN(),2)=1</formula>
    </cfRule>
    <cfRule type="expression" priority="3" aboveAverage="0" equalAverage="0" bottom="0" percent="0" rank="0" text="" dxfId="69">
      <formula>MOD(COLUMN(),2)=0</formula>
    </cfRule>
  </conditionalFormatting>
  <conditionalFormatting sqref="G6 H6:H11">
    <cfRule type="expression" priority="4" aboveAverage="0" equalAverage="0" bottom="0" percent="0" rank="0" text="" dxfId="70">
      <formula>MOD(COLUMN(),2)=1</formula>
    </cfRule>
    <cfRule type="expression" priority="5" aboveAverage="0" equalAverage="0" bottom="0" percent="0" rank="0" text="" dxfId="71">
      <formula>MOD(COLUMN(),2)=0</formula>
    </cfRule>
    <cfRule type="expression" priority="6" aboveAverage="0" equalAverage="0" bottom="0" percent="0" rank="0" text="" dxfId="72">
      <formula>MOD(COLUMN(),2)=1</formula>
    </cfRule>
    <cfRule type="expression" priority="7" aboveAverage="0" equalAverage="0" bottom="0" percent="0" rank="0" text="" dxfId="73">
      <formula>MOD(COLUMN(),2)=0</formula>
    </cfRule>
  </conditionalFormatting>
  <conditionalFormatting sqref="B7">
    <cfRule type="expression" priority="8" aboveAverage="0" equalAverage="0" bottom="0" percent="0" rank="0" text="" dxfId="74">
      <formula>MOD(COLUMN(),2)=1</formula>
    </cfRule>
    <cfRule type="expression" priority="9" aboveAverage="0" equalAverage="0" bottom="0" percent="0" rank="0" text="" dxfId="75">
      <formula>MOD(COLUMN(),2)=0</formula>
    </cfRule>
  </conditionalFormatting>
  <conditionalFormatting sqref="G7">
    <cfRule type="expression" priority="10" aboveAverage="0" equalAverage="0" bottom="0" percent="0" rank="0" text="" dxfId="76">
      <formula>MOD(COLUMN(),2)=1</formula>
    </cfRule>
    <cfRule type="expression" priority="11" aboveAverage="0" equalAverage="0" bottom="0" percent="0" rank="0" text="" dxfId="77">
      <formula>MOD(COLUMN(),2)=0</formula>
    </cfRule>
    <cfRule type="expression" priority="12" aboveAverage="0" equalAverage="0" bottom="0" percent="0" rank="0" text="" dxfId="78">
      <formula>MOD(COLUMN(),2)=1</formula>
    </cfRule>
    <cfRule type="expression" priority="13" aboveAverage="0" equalAverage="0" bottom="0" percent="0" rank="0" text="" dxfId="79">
      <formula>MOD(COLUMN(),2)=0</formula>
    </cfRule>
  </conditionalFormatting>
  <conditionalFormatting sqref="G8">
    <cfRule type="expression" priority="14" aboveAverage="0" equalAverage="0" bottom="0" percent="0" rank="0" text="" dxfId="80">
      <formula>MOD(COLUMN(),2)=1</formula>
    </cfRule>
    <cfRule type="expression" priority="15" aboveAverage="0" equalAverage="0" bottom="0" percent="0" rank="0" text="" dxfId="81">
      <formula>MOD(COLUMN(),2)=0</formula>
    </cfRule>
    <cfRule type="expression" priority="16" aboveAverage="0" equalAverage="0" bottom="0" percent="0" rank="0" text="" dxfId="82">
      <formula>MOD(COLUMN(),2)=1</formula>
    </cfRule>
    <cfRule type="expression" priority="17" aboveAverage="0" equalAverage="0" bottom="0" percent="0" rank="0" text="" dxfId="83">
      <formula>MOD(COLUMN(),2)=0</formula>
    </cfRule>
  </conditionalFormatting>
  <conditionalFormatting sqref="B9">
    <cfRule type="expression" priority="18" aboveAverage="0" equalAverage="0" bottom="0" percent="0" rank="0" text="" dxfId="84">
      <formula>MOD(COLUMN(),2)=1</formula>
    </cfRule>
    <cfRule type="expression" priority="19" aboveAverage="0" equalAverage="0" bottom="0" percent="0" rank="0" text="" dxfId="85">
      <formula>MOD(COLUMN(),2)=0</formula>
    </cfRule>
  </conditionalFormatting>
  <conditionalFormatting sqref="G9">
    <cfRule type="expression" priority="20" aboveAverage="0" equalAverage="0" bottom="0" percent="0" rank="0" text="" dxfId="86">
      <formula>MOD(COLUMN(),2)=1</formula>
    </cfRule>
    <cfRule type="expression" priority="21" aboveAverage="0" equalAverage="0" bottom="0" percent="0" rank="0" text="" dxfId="87">
      <formula>MOD(COLUMN(),2)=0</formula>
    </cfRule>
    <cfRule type="expression" priority="22" aboveAverage="0" equalAverage="0" bottom="0" percent="0" rank="0" text="" dxfId="88">
      <formula>MOD(COLUMN(),2)=1</formula>
    </cfRule>
    <cfRule type="expression" priority="23" aboveAverage="0" equalAverage="0" bottom="0" percent="0" rank="0" text="" dxfId="89">
      <formula>MOD(COLUMN(),2)=0</formula>
    </cfRule>
  </conditionalFormatting>
  <conditionalFormatting sqref="B10">
    <cfRule type="expression" priority="24" aboveAverage="0" equalAverage="0" bottom="0" percent="0" rank="0" text="" dxfId="90">
      <formula>MOD(COLUMN(),2)=1</formula>
    </cfRule>
    <cfRule type="expression" priority="25" aboveAverage="0" equalAverage="0" bottom="0" percent="0" rank="0" text="" dxfId="91">
      <formula>MOD(COLUMN(),2)=0</formula>
    </cfRule>
  </conditionalFormatting>
  <conditionalFormatting sqref="G10">
    <cfRule type="expression" priority="26" aboveAverage="0" equalAverage="0" bottom="0" percent="0" rank="0" text="" dxfId="92">
      <formula>MOD(COLUMN(),2)=1</formula>
    </cfRule>
    <cfRule type="expression" priority="27" aboveAverage="0" equalAverage="0" bottom="0" percent="0" rank="0" text="" dxfId="93">
      <formula>MOD(COLUMN(),2)=0</formula>
    </cfRule>
    <cfRule type="expression" priority="28" aboveAverage="0" equalAverage="0" bottom="0" percent="0" rank="0" text="" dxfId="94">
      <formula>MOD(COLUMN(),2)=1</formula>
    </cfRule>
    <cfRule type="expression" priority="29" aboveAverage="0" equalAverage="0" bottom="0" percent="0" rank="0" text="" dxfId="95">
      <formula>MOD(COLUMN(),2)=0</formula>
    </cfRule>
  </conditionalFormatting>
  <conditionalFormatting sqref="G11">
    <cfRule type="expression" priority="30" aboveAverage="0" equalAverage="0" bottom="0" percent="0" rank="0" text="" dxfId="96">
      <formula>MOD(COLUMN(),2)=1</formula>
    </cfRule>
    <cfRule type="expression" priority="31" aboveAverage="0" equalAverage="0" bottom="0" percent="0" rank="0" text="" dxfId="97">
      <formula>MOD(COLUMN(),2)=0</formula>
    </cfRule>
    <cfRule type="expression" priority="32" aboveAverage="0" equalAverage="0" bottom="0" percent="0" rank="0" text="" dxfId="98">
      <formula>MOD(COLUMN(),2)=1</formula>
    </cfRule>
    <cfRule type="expression" priority="33" aboveAverage="0" equalAverage="0" bottom="0" percent="0" rank="0" text="" dxfId="99">
      <formula>MOD(COLUMN(),2)=0</formula>
    </cfRule>
  </conditionalFormatting>
  <conditionalFormatting sqref="G12:G13">
    <cfRule type="expression" priority="34" aboveAverage="0" equalAverage="0" bottom="0" percent="0" rank="0" text="" dxfId="100">
      <formula>MOD(COLUMN(),2)=1</formula>
    </cfRule>
    <cfRule type="expression" priority="35" aboveAverage="0" equalAverage="0" bottom="0" percent="0" rank="0" text="" dxfId="101">
      <formula>MOD(COLUMN(),2)=0</formula>
    </cfRule>
  </conditionalFormatting>
  <conditionalFormatting sqref="A6:A7 A8:B8 A9:A10 A11:B11">
    <cfRule type="expression" priority="36" aboveAverage="0" equalAverage="0" bottom="0" percent="0" rank="0" text="" dxfId="102">
      <formula>MOD(COLUMN(),2)=1</formula>
    </cfRule>
    <cfRule type="expression" priority="37" aboveAverage="0" equalAverage="0" bottom="0" percent="0" rank="0" text="" dxfId="103">
      <formula>MOD(COLUMN(),2)=0</formula>
    </cfRule>
  </conditionalFormatting>
  <conditionalFormatting sqref="C6:F11 H6:H11">
    <cfRule type="expression" priority="38" aboveAverage="0" equalAverage="0" bottom="0" percent="0" rank="0" text="" dxfId="104">
      <formula>MOD(COLUMN(),2)=1</formula>
    </cfRule>
    <cfRule type="expression" priority="39" aboveAverage="0" equalAverage="0" bottom="0" percent="0" rank="0" text="" dxfId="105">
      <formula>MOD(COLUMN(),2)=0</formula>
    </cfRule>
    <cfRule type="expression" priority="40" aboveAverage="0" equalAverage="0" bottom="0" percent="0" rank="0" text="" dxfId="106">
      <formula>MOD(COLUMN(),2)=1</formula>
    </cfRule>
    <cfRule type="expression" priority="41" aboveAverage="0" equalAverage="0" bottom="0" percent="0" rank="0" text="" dxfId="107">
      <formula>MOD(COLUMN(),2)=0</formula>
    </cfRule>
    <cfRule type="expression" priority="42" aboveAverage="0" equalAverage="0" bottom="0" percent="0" rank="0" text="" dxfId="108">
      <formula>MOD(COLUMN(),2)=1</formula>
    </cfRule>
    <cfRule type="expression" priority="43" aboveAverage="0" equalAverage="0" bottom="0" percent="0" rank="0" text="" dxfId="109">
      <formula>MOD(COLUMN(),2)=0</formula>
    </cfRule>
    <cfRule type="expression" priority="44" aboveAverage="0" equalAverage="0" bottom="0" percent="0" rank="0" text="" dxfId="110">
      <formula>MOD(COLUMN(),2)=1</formula>
    </cfRule>
    <cfRule type="expression" priority="45" aboveAverage="0" equalAverage="0" bottom="0" percent="0" rank="0" text="" dxfId="111">
      <formula>MOD(COLUMN(),2)=0</formula>
    </cfRule>
  </conditionalFormatting>
  <conditionalFormatting sqref="D6:F11 H6:H11">
    <cfRule type="expression" priority="46" aboveAverage="0" equalAverage="0" bottom="0" percent="0" rank="0" text="" dxfId="112">
      <formula>MOD(COLUMN(),2)=1</formula>
    </cfRule>
    <cfRule type="expression" priority="47" aboveAverage="0" equalAverage="0" bottom="0" percent="0" rank="0" text="" dxfId="113">
      <formula>MOD(COLUMN(),2)=0</formula>
    </cfRule>
    <cfRule type="expression" priority="48" aboveAverage="0" equalAverage="0" bottom="0" percent="0" rank="0" text="" dxfId="114">
      <formula>MOD(COLUMN(),2)=1</formula>
    </cfRule>
    <cfRule type="expression" priority="49" aboveAverage="0" equalAverage="0" bottom="0" percent="0" rank="0" text="" dxfId="115">
      <formula>MOD(COLUMN(),2)=0</formula>
    </cfRule>
    <cfRule type="expression" priority="50" aboveAverage="0" equalAverage="0" bottom="0" percent="0" rank="0" text="" dxfId="116">
      <formula>MOD(COLUMN(),2)=1</formula>
    </cfRule>
    <cfRule type="expression" priority="51" aboveAverage="0" equalAverage="0" bottom="0" percent="0" rank="0" text="" dxfId="117">
      <formula>MOD(COLUMN(),2)=0</formula>
    </cfRule>
    <cfRule type="expression" priority="52" aboveAverage="0" equalAverage="0" bottom="0" percent="0" rank="0" text="" dxfId="118">
      <formula>MOD(COLUMN(),2)=1</formula>
    </cfRule>
    <cfRule type="expression" priority="53" aboveAverage="0" equalAverage="0" bottom="0" percent="0" rank="0" text="" dxfId="119">
      <formula>MOD(COLUMN(),2)=0</formula>
    </cfRule>
    <cfRule type="expression" priority="54" aboveAverage="0" equalAverage="0" bottom="0" percent="0" rank="0" text="" dxfId="120">
      <formula>MOD(COLUMN(),2)=1</formula>
    </cfRule>
    <cfRule type="expression" priority="55" aboveAverage="0" equalAverage="0" bottom="0" percent="0" rank="0" text="" dxfId="121">
      <formula>MOD(COLUMN(),2)=0</formula>
    </cfRule>
  </conditionalFormatting>
  <conditionalFormatting sqref="E6:E11">
    <cfRule type="expression" priority="56" aboveAverage="0" equalAverage="0" bottom="0" percent="0" rank="0" text="" dxfId="122">
      <formula>MOD(COLUMN(),2)=1</formula>
    </cfRule>
    <cfRule type="expression" priority="57" aboveAverage="0" equalAverage="0" bottom="0" percent="0" rank="0" text="" dxfId="123">
      <formula>MOD(COLUMN(),2)=0</formula>
    </cfRule>
    <cfRule type="expression" priority="58" aboveAverage="0" equalAverage="0" bottom="0" percent="0" rank="0" text="" dxfId="124">
      <formula>MOD(COLUMN(),2)=1</formula>
    </cfRule>
    <cfRule type="expression" priority="59" aboveAverage="0" equalAverage="0" bottom="0" percent="0" rank="0" text="" dxfId="125">
      <formula>MOD(COLUMN(),2)=0</formula>
    </cfRule>
  </conditionalFormatting>
  <conditionalFormatting sqref="F6:F11">
    <cfRule type="expression" priority="60" aboveAverage="0" equalAverage="0" bottom="0" percent="0" rank="0" text="" dxfId="126">
      <formula>MOD(COLUMN(),2)=1</formula>
    </cfRule>
    <cfRule type="expression" priority="61" aboveAverage="0" equalAverage="0" bottom="0" percent="0" rank="0" text="" dxfId="127">
      <formula>MOD(COLUMN(),2)=0</formula>
    </cfRule>
    <cfRule type="expression" priority="62" aboveAverage="0" equalAverage="0" bottom="0" percent="0" rank="0" text="" dxfId="128">
      <formula>MOD(COLUMN(),2)=1</formula>
    </cfRule>
    <cfRule type="expression" priority="63" aboveAverage="0" equalAverage="0" bottom="0" percent="0" rank="0" text="" dxfId="129">
      <formula>MOD(COLUMN(),2)=0</formula>
    </cfRule>
  </conditionalFormatting>
  <conditionalFormatting sqref="H6:H11">
    <cfRule type="expression" priority="64" aboveAverage="0" equalAverage="0" bottom="0" percent="0" rank="0" text="" dxfId="130">
      <formula>MOD(COLUMN(),2)=1</formula>
    </cfRule>
    <cfRule type="expression" priority="65" aboveAverage="0" equalAverage="0" bottom="0" percent="0" rank="0" text="" dxfId="131">
      <formula>MOD(COLUMN(),2)=0</formula>
    </cfRule>
    <cfRule type="expression" priority="66" aboveAverage="0" equalAverage="0" bottom="0" percent="0" rank="0" text="" dxfId="132">
      <formula>MOD(COLUMN(),2)=1</formula>
    </cfRule>
    <cfRule type="expression" priority="67" aboveAverage="0" equalAverage="0" bottom="0" percent="0" rank="0" text="" dxfId="13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9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B6" activeCellId="0" sqref="B6"/>
    </sheetView>
  </sheetViews>
  <sheetFormatPr defaultRowHeight="12" zeroHeight="false" outlineLevelRow="0" outlineLevelCol="0"/>
  <cols>
    <col collapsed="false" customWidth="true" hidden="false" outlineLevel="0" max="1" min="1" style="67" width="7.42"/>
    <col collapsed="false" customWidth="true" hidden="false" outlineLevel="0" max="2" min="2" style="67" width="17.29"/>
    <col collapsed="false" customWidth="true" hidden="false" outlineLevel="0" max="4" min="3" style="67" width="17.42"/>
    <col collapsed="false" customWidth="true" hidden="false" outlineLevel="0" max="5" min="5" style="67" width="36.85"/>
    <col collapsed="false" customWidth="true" hidden="false" outlineLevel="0" max="6" min="6" style="67" width="44.42"/>
    <col collapsed="false" customWidth="true" hidden="false" outlineLevel="0" max="7" min="7" style="67" width="6.28"/>
    <col collapsed="false" customWidth="true" hidden="false" outlineLevel="0" max="8" min="8" style="67" width="41.15"/>
    <col collapsed="false" customWidth="true" hidden="false" outlineLevel="0" max="1025" min="9" style="67" width="16.29"/>
  </cols>
  <sheetData>
    <row r="1" customFormat="false" ht="27" hidden="false" customHeight="true" outlineLevel="0" collapsed="false">
      <c r="A1" s="68" t="s">
        <v>31</v>
      </c>
      <c r="B1" s="68"/>
      <c r="C1" s="68"/>
      <c r="D1" s="68"/>
      <c r="E1" s="69"/>
      <c r="F1" s="70"/>
      <c r="G1" s="70"/>
      <c r="H1" s="71" t="s">
        <v>1</v>
      </c>
    </row>
    <row r="2" customFormat="false" ht="20.1" hidden="false" customHeight="true" outlineLevel="0" collapsed="false">
      <c r="A2" s="72" t="s">
        <v>32</v>
      </c>
      <c r="B2" s="72"/>
      <c r="C2" s="72"/>
      <c r="D2" s="72"/>
      <c r="E2" s="72"/>
      <c r="F2" s="72"/>
      <c r="G2" s="72"/>
      <c r="H2" s="72"/>
    </row>
    <row r="3" customFormat="false" ht="409.5" hidden="false" customHeight="true" outlineLevel="0" collapsed="false">
      <c r="A3" s="73"/>
      <c r="B3" s="73"/>
      <c r="C3" s="73"/>
      <c r="D3" s="73"/>
      <c r="E3" s="73"/>
      <c r="F3" s="73"/>
      <c r="G3" s="73"/>
      <c r="H3" s="73"/>
    </row>
    <row r="4" customFormat="false" ht="22.15" hidden="false" customHeight="true" outlineLevel="0" collapsed="false">
      <c r="A4" s="72" t="s">
        <v>33</v>
      </c>
      <c r="B4" s="72"/>
      <c r="C4" s="72"/>
      <c r="D4" s="72"/>
      <c r="E4" s="72"/>
      <c r="F4" s="72"/>
      <c r="G4" s="72"/>
      <c r="H4" s="72"/>
    </row>
    <row r="5" s="78" customFormat="true" ht="31.15" hidden="false" customHeight="true" outlineLevel="0" collapsed="false">
      <c r="A5" s="74" t="s">
        <v>3</v>
      </c>
      <c r="B5" s="75" t="s">
        <v>4</v>
      </c>
      <c r="C5" s="76" t="s">
        <v>5</v>
      </c>
      <c r="D5" s="77" t="s">
        <v>6</v>
      </c>
      <c r="E5" s="75" t="s">
        <v>7</v>
      </c>
      <c r="F5" s="75" t="s">
        <v>8</v>
      </c>
      <c r="G5" s="75" t="s">
        <v>9</v>
      </c>
      <c r="H5" s="74" t="s">
        <v>10</v>
      </c>
    </row>
    <row r="6" customFormat="false" ht="30" hidden="false" customHeight="true" outlineLevel="0" collapsed="false">
      <c r="A6" s="79" t="n">
        <v>1</v>
      </c>
      <c r="B6" s="80" t="s">
        <v>34</v>
      </c>
      <c r="C6" s="16" t="str">
        <f aca="false">VLOOKUP($B6,'Full spare Parts'!$A:$G,2,0)</f>
        <v>05-2016</v>
      </c>
      <c r="D6" s="16" t="str">
        <f aca="false">VLOOKUP($B6,'Full spare Parts'!$A:$G,3,0)</f>
        <v>Current</v>
      </c>
      <c r="E6" s="16" t="str">
        <f aca="false">VLOOKUP($B6,'Full spare Parts'!$A:$G,5,0)</f>
        <v>H2 Handheld diagnostic device</v>
      </c>
      <c r="F6" s="16" t="str">
        <f aca="false">VLOOKUP($B6,'Full spare Parts'!$A:$G,6,0)</f>
        <v>H2 host + data converter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12" hidden="false" customHeight="true" outlineLevel="0" collapsed="false">
      <c r="A7" s="81"/>
      <c r="B7" s="82"/>
      <c r="C7" s="82"/>
      <c r="D7" s="82"/>
      <c r="E7" s="82"/>
      <c r="F7" s="82"/>
      <c r="G7" s="82"/>
      <c r="H7" s="83"/>
    </row>
    <row r="8" customFormat="false" ht="12" hidden="false" customHeight="true" outlineLevel="0" collapsed="false">
      <c r="A8" s="84"/>
      <c r="H8" s="85"/>
    </row>
    <row r="9" customFormat="false" ht="12" hidden="false" customHeight="true" outlineLevel="0" collapsed="false">
      <c r="A9" s="86"/>
      <c r="B9" s="87"/>
      <c r="C9" s="87"/>
      <c r="D9" s="87"/>
      <c r="E9" s="87"/>
      <c r="F9" s="87"/>
      <c r="G9" s="87"/>
      <c r="H9" s="88"/>
    </row>
  </sheetData>
  <mergeCells count="5">
    <mergeCell ref="A1:D1"/>
    <mergeCell ref="F1:G1"/>
    <mergeCell ref="A2:H2"/>
    <mergeCell ref="A3:H3"/>
    <mergeCell ref="A4:H4"/>
  </mergeCells>
  <conditionalFormatting sqref="A6 C6:F6">
    <cfRule type="expression" priority="2" aboveAverage="0" equalAverage="0" bottom="0" percent="0" rank="0" text="" dxfId="2100">
      <formula>MOD(COLUMN(),2)=1</formula>
    </cfRule>
    <cfRule type="expression" priority="3" aboveAverage="0" equalAverage="0" bottom="0" percent="0" rank="0" text="" dxfId="2101">
      <formula>MOD(COLUMN(),2)=0</formula>
    </cfRule>
  </conditionalFormatting>
  <conditionalFormatting sqref="B6">
    <cfRule type="expression" priority="4" aboveAverage="0" equalAverage="0" bottom="0" percent="0" rank="0" text="" dxfId="2102">
      <formula>MOD(COLUMN(),2)=1</formula>
    </cfRule>
    <cfRule type="expression" priority="5" aboveAverage="0" equalAverage="0" bottom="0" percent="0" rank="0" text="" dxfId="2103">
      <formula>MOD(COLUMN(),2)=0</formula>
    </cfRule>
  </conditionalFormatting>
  <conditionalFormatting sqref="G6">
    <cfRule type="expression" priority="6" aboveAverage="0" equalAverage="0" bottom="0" percent="0" rank="0" text="" dxfId="2104">
      <formula>MOD(COLUMN(),2)=1</formula>
    </cfRule>
    <cfRule type="expression" priority="7" aboveAverage="0" equalAverage="0" bottom="0" percent="0" rank="0" text="" dxfId="2105">
      <formula>MOD(COLUMN(),2)=0</formula>
    </cfRule>
    <cfRule type="expression" priority="8" aboveAverage="0" equalAverage="0" bottom="0" percent="0" rank="0" text="" dxfId="2106">
      <formula>MOD(COLUMN(),2)=1</formula>
    </cfRule>
    <cfRule type="expression" priority="9" aboveAverage="0" equalAverage="0" bottom="0" percent="0" rank="0" text="" dxfId="2107">
      <formula>MOD(COLUMN(),2)=0</formula>
    </cfRule>
  </conditionalFormatting>
  <conditionalFormatting sqref="C6:F6">
    <cfRule type="expression" priority="10" aboveAverage="0" equalAverage="0" bottom="0" percent="0" rank="0" text="" dxfId="2108">
      <formula>MOD(COLUMN(),2)=1</formula>
    </cfRule>
    <cfRule type="expression" priority="11" aboveAverage="0" equalAverage="0" bottom="0" percent="0" rank="0" text="" dxfId="2109">
      <formula>MOD(COLUMN(),2)=0</formula>
    </cfRule>
    <cfRule type="expression" priority="12" aboveAverage="0" equalAverage="0" bottom="0" percent="0" rank="0" text="" dxfId="2110">
      <formula>MOD(COLUMN(),2)=1</formula>
    </cfRule>
    <cfRule type="expression" priority="13" aboveAverage="0" equalAverage="0" bottom="0" percent="0" rank="0" text="" dxfId="2111">
      <formula>MOD(COLUMN(),2)=0</formula>
    </cfRule>
    <cfRule type="expression" priority="14" aboveAverage="0" equalAverage="0" bottom="0" percent="0" rank="0" text="" dxfId="2112">
      <formula>MOD(COLUMN(),2)=1</formula>
    </cfRule>
    <cfRule type="expression" priority="15" aboveAverage="0" equalAverage="0" bottom="0" percent="0" rank="0" text="" dxfId="2113">
      <formula>MOD(COLUMN(),2)=0</formula>
    </cfRule>
    <cfRule type="expression" priority="16" aboveAverage="0" equalAverage="0" bottom="0" percent="0" rank="0" text="" dxfId="2114">
      <formula>MOD(COLUMN(),2)=1</formula>
    </cfRule>
    <cfRule type="expression" priority="17" aboveAverage="0" equalAverage="0" bottom="0" percent="0" rank="0" text="" dxfId="2115">
      <formula>MOD(COLUMN(),2)=0</formula>
    </cfRule>
  </conditionalFormatting>
  <conditionalFormatting sqref="D6:F6">
    <cfRule type="expression" priority="18" aboveAverage="0" equalAverage="0" bottom="0" percent="0" rank="0" text="" dxfId="2116">
      <formula>MOD(COLUMN(),2)=1</formula>
    </cfRule>
    <cfRule type="expression" priority="19" aboveAverage="0" equalAverage="0" bottom="0" percent="0" rank="0" text="" dxfId="2117">
      <formula>MOD(COLUMN(),2)=0</formula>
    </cfRule>
    <cfRule type="expression" priority="20" aboveAverage="0" equalAverage="0" bottom="0" percent="0" rank="0" text="" dxfId="2118">
      <formula>MOD(COLUMN(),2)=1</formula>
    </cfRule>
    <cfRule type="expression" priority="21" aboveAverage="0" equalAverage="0" bottom="0" percent="0" rank="0" text="" dxfId="2119">
      <formula>MOD(COLUMN(),2)=0</formula>
    </cfRule>
    <cfRule type="expression" priority="22" aboveAverage="0" equalAverage="0" bottom="0" percent="0" rank="0" text="" dxfId="2120">
      <formula>MOD(COLUMN(),2)=1</formula>
    </cfRule>
    <cfRule type="expression" priority="23" aboveAverage="0" equalAverage="0" bottom="0" percent="0" rank="0" text="" dxfId="2121">
      <formula>MOD(COLUMN(),2)=0</formula>
    </cfRule>
    <cfRule type="expression" priority="24" aboveAverage="0" equalAverage="0" bottom="0" percent="0" rank="0" text="" dxfId="2122">
      <formula>MOD(COLUMN(),2)=1</formula>
    </cfRule>
    <cfRule type="expression" priority="25" aboveAverage="0" equalAverage="0" bottom="0" percent="0" rank="0" text="" dxfId="2123">
      <formula>MOD(COLUMN(),2)=0</formula>
    </cfRule>
    <cfRule type="expression" priority="26" aboveAverage="0" equalAverage="0" bottom="0" percent="0" rank="0" text="" dxfId="2124">
      <formula>MOD(COLUMN(),2)=1</formula>
    </cfRule>
    <cfRule type="expression" priority="27" aboveAverage="0" equalAverage="0" bottom="0" percent="0" rank="0" text="" dxfId="2125">
      <formula>MOD(COLUMN(),2)=0</formula>
    </cfRule>
  </conditionalFormatting>
  <conditionalFormatting sqref="E6">
    <cfRule type="expression" priority="28" aboveAverage="0" equalAverage="0" bottom="0" percent="0" rank="0" text="" dxfId="2126">
      <formula>MOD(COLUMN(),2)=1</formula>
    </cfRule>
    <cfRule type="expression" priority="29" aboveAverage="0" equalAverage="0" bottom="0" percent="0" rank="0" text="" dxfId="2127">
      <formula>MOD(COLUMN(),2)=0</formula>
    </cfRule>
    <cfRule type="expression" priority="30" aboveAverage="0" equalAverage="0" bottom="0" percent="0" rank="0" text="" dxfId="2128">
      <formula>MOD(COLUMN(),2)=1</formula>
    </cfRule>
    <cfRule type="expression" priority="31" aboveAverage="0" equalAverage="0" bottom="0" percent="0" rank="0" text="" dxfId="2129">
      <formula>MOD(COLUMN(),2)=0</formula>
    </cfRule>
  </conditionalFormatting>
  <conditionalFormatting sqref="F6">
    <cfRule type="expression" priority="32" aboveAverage="0" equalAverage="0" bottom="0" percent="0" rank="0" text="" dxfId="2130">
      <formula>MOD(COLUMN(),2)=1</formula>
    </cfRule>
    <cfRule type="expression" priority="33" aboveAverage="0" equalAverage="0" bottom="0" percent="0" rank="0" text="" dxfId="2131">
      <formula>MOD(COLUMN(),2)=0</formula>
    </cfRule>
    <cfRule type="expression" priority="34" aboveAverage="0" equalAverage="0" bottom="0" percent="0" rank="0" text="" dxfId="2132">
      <formula>MOD(COLUMN(),2)=1</formula>
    </cfRule>
    <cfRule type="expression" priority="35" aboveAverage="0" equalAverage="0" bottom="0" percent="0" rank="0" text="" dxfId="2133">
      <formula>MOD(COLUMN(),2)=0</formula>
    </cfRule>
  </conditionalFormatting>
  <conditionalFormatting sqref="H6">
    <cfRule type="expression" priority="36" aboveAverage="0" equalAverage="0" bottom="0" percent="0" rank="0" text="" dxfId="2134">
      <formula>MOD(COLUMN(),2)=1</formula>
    </cfRule>
    <cfRule type="expression" priority="37" aboveAverage="0" equalAverage="0" bottom="0" percent="0" rank="0" text="" dxfId="2135">
      <formula>MOD(COLUMN(),2)=0</formula>
    </cfRule>
    <cfRule type="expression" priority="38" aboveAverage="0" equalAverage="0" bottom="0" percent="0" rank="0" text="" dxfId="2136">
      <formula>MOD(COLUMN(),2)=1</formula>
    </cfRule>
    <cfRule type="expression" priority="39" aboveAverage="0" equalAverage="0" bottom="0" percent="0" rank="0" text="" dxfId="2137">
      <formula>MOD(COLUMN(),2)=0</formula>
    </cfRule>
  </conditionalFormatting>
  <conditionalFormatting sqref="H6">
    <cfRule type="expression" priority="40" aboveAverage="0" equalAverage="0" bottom="0" percent="0" rank="0" text="" dxfId="2138">
      <formula>MOD(COLUMN(),2)=1</formula>
    </cfRule>
    <cfRule type="expression" priority="41" aboveAverage="0" equalAverage="0" bottom="0" percent="0" rank="0" text="" dxfId="2139">
      <formula>MOD(COLUMN(),2)=0</formula>
    </cfRule>
  </conditionalFormatting>
  <conditionalFormatting sqref="H6">
    <cfRule type="expression" priority="42" aboveAverage="0" equalAverage="0" bottom="0" percent="0" rank="0" text="" dxfId="2140">
      <formula>MOD(COLUMN(),2)=1</formula>
    </cfRule>
    <cfRule type="expression" priority="43" aboveAverage="0" equalAverage="0" bottom="0" percent="0" rank="0" text="" dxfId="2141">
      <formula>MOD(COLUMN(),2)=0</formula>
    </cfRule>
    <cfRule type="expression" priority="44" aboveAverage="0" equalAverage="0" bottom="0" percent="0" rank="0" text="" dxfId="2142">
      <formula>MOD(COLUMN(),2)=1</formula>
    </cfRule>
    <cfRule type="expression" priority="45" aboveAverage="0" equalAverage="0" bottom="0" percent="0" rank="0" text="" dxfId="2143">
      <formula>MOD(COLUMN(),2)=0</formula>
    </cfRule>
    <cfRule type="expression" priority="46" aboveAverage="0" equalAverage="0" bottom="0" percent="0" rank="0" text="" dxfId="2144">
      <formula>MOD(COLUMN(),2)=1</formula>
    </cfRule>
    <cfRule type="expression" priority="47" aboveAverage="0" equalAverage="0" bottom="0" percent="0" rank="0" text="" dxfId="2145">
      <formula>MOD(COLUMN(),2)=0</formula>
    </cfRule>
    <cfRule type="expression" priority="48" aboveAverage="0" equalAverage="0" bottom="0" percent="0" rank="0" text="" dxfId="2146">
      <formula>MOD(COLUMN(),2)=1</formula>
    </cfRule>
    <cfRule type="expression" priority="49" aboveAverage="0" equalAverage="0" bottom="0" percent="0" rank="0" text="" dxfId="2147">
      <formula>MOD(COLUMN(),2)=0</formula>
    </cfRule>
  </conditionalFormatting>
  <conditionalFormatting sqref="H6">
    <cfRule type="expression" priority="50" aboveAverage="0" equalAverage="0" bottom="0" percent="0" rank="0" text="" dxfId="2148">
      <formula>MOD(COLUMN(),2)=1</formula>
    </cfRule>
    <cfRule type="expression" priority="51" aboveAverage="0" equalAverage="0" bottom="0" percent="0" rank="0" text="" dxfId="2149">
      <formula>MOD(COLUMN(),2)=0</formula>
    </cfRule>
    <cfRule type="expression" priority="52" aboveAverage="0" equalAverage="0" bottom="0" percent="0" rank="0" text="" dxfId="2150">
      <formula>MOD(COLUMN(),2)=1</formula>
    </cfRule>
    <cfRule type="expression" priority="53" aboveAverage="0" equalAverage="0" bottom="0" percent="0" rank="0" text="" dxfId="2151">
      <formula>MOD(COLUMN(),2)=0</formula>
    </cfRule>
    <cfRule type="expression" priority="54" aboveAverage="0" equalAverage="0" bottom="0" percent="0" rank="0" text="" dxfId="2152">
      <formula>MOD(COLUMN(),2)=1</formula>
    </cfRule>
    <cfRule type="expression" priority="55" aboveAverage="0" equalAverage="0" bottom="0" percent="0" rank="0" text="" dxfId="2153">
      <formula>MOD(COLUMN(),2)=0</formula>
    </cfRule>
    <cfRule type="expression" priority="56" aboveAverage="0" equalAverage="0" bottom="0" percent="0" rank="0" text="" dxfId="2154">
      <formula>MOD(COLUMN(),2)=1</formula>
    </cfRule>
    <cfRule type="expression" priority="57" aboveAverage="0" equalAverage="0" bottom="0" percent="0" rank="0" text="" dxfId="2155">
      <formula>MOD(COLUMN(),2)=0</formula>
    </cfRule>
    <cfRule type="expression" priority="58" aboveAverage="0" equalAverage="0" bottom="0" percent="0" rank="0" text="" dxfId="2156">
      <formula>MOD(COLUMN(),2)=1</formula>
    </cfRule>
    <cfRule type="expression" priority="59" aboveAverage="0" equalAverage="0" bottom="0" percent="0" rank="0" text="" dxfId="2157">
      <formula>MOD(COLUMN(),2)=0</formula>
    </cfRule>
  </conditionalFormatting>
  <conditionalFormatting sqref="H6">
    <cfRule type="expression" priority="60" aboveAverage="0" equalAverage="0" bottom="0" percent="0" rank="0" text="" dxfId="2158">
      <formula>MOD(COLUMN(),2)=1</formula>
    </cfRule>
    <cfRule type="expression" priority="61" aboveAverage="0" equalAverage="0" bottom="0" percent="0" rank="0" text="" dxfId="2159">
      <formula>MOD(COLUMN(),2)=0</formula>
    </cfRule>
    <cfRule type="expression" priority="62" aboveAverage="0" equalAverage="0" bottom="0" percent="0" rank="0" text="" dxfId="2160">
      <formula>MOD(COLUMN(),2)=1</formula>
    </cfRule>
    <cfRule type="expression" priority="63" aboveAverage="0" equalAverage="0" bottom="0" percent="0" rank="0" text="" dxfId="2161">
      <formula>MOD(COLUMN(),2)=0</formula>
    </cfRule>
  </conditionalFormatting>
  <printOptions headings="false" gridLines="false" gridLinesSet="true" horizontalCentered="false" verticalCentered="false"/>
  <pageMargins left="1" right="1" top="1" bottom="1" header="0.511805555555555" footer="0.2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&amp;C&amp;"Helvetica Neue,Regularna"&amp;12&amp;P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MJ273"/>
  <sheetViews>
    <sheetView showFormulas="false" showGridLines="false" showRowColHeaders="true" showZeros="true" rightToLeft="false" tabSelected="true" showOutlineSymbols="true" defaultGridColor="true" view="normal" topLeftCell="A1" colorId="64" zoomScale="70" zoomScaleNormal="70" zoomScalePageLayoutView="100" workbookViewId="0">
      <pane xSplit="0" ySplit="1" topLeftCell="A229" activePane="bottomLeft" state="frozen"/>
      <selection pane="topLeft" activeCell="A1" activeCellId="0" sqref="A1"/>
      <selection pane="bottomLeft" activeCell="A231" activeCellId="0" sqref="A231"/>
    </sheetView>
  </sheetViews>
  <sheetFormatPr defaultRowHeight="12" zeroHeight="false" outlineLevelRow="0" outlineLevelCol="0"/>
  <cols>
    <col collapsed="false" customWidth="true" hidden="false" outlineLevel="0" max="1" min="1" style="17" width="15.42"/>
    <col collapsed="false" customWidth="true" hidden="false" outlineLevel="0" max="3" min="2" style="17" width="14.28"/>
    <col collapsed="false" customWidth="true" hidden="false" outlineLevel="0" max="4" min="4" style="89" width="41.71"/>
    <col collapsed="false" customWidth="true" hidden="false" outlineLevel="0" max="5" min="5" style="89" width="52.29"/>
    <col collapsed="false" customWidth="true" hidden="false" outlineLevel="0" max="6" min="6" style="89" width="30.86"/>
    <col collapsed="false" customWidth="true" hidden="false" outlineLevel="0" max="7" min="7" style="89" width="12.71"/>
    <col collapsed="false" customWidth="true" hidden="false" outlineLevel="0" max="8" min="8" style="89" width="24.29"/>
    <col collapsed="false" customWidth="true" hidden="false" outlineLevel="0" max="1023" min="9" style="17" width="13.7"/>
    <col collapsed="false" customWidth="false" hidden="false" outlineLevel="0" max="1025" min="1024" style="0" width="11.52"/>
  </cols>
  <sheetData>
    <row r="1" s="95" customFormat="true" ht="36" hidden="false" customHeight="true" outlineLevel="0" collapsed="false">
      <c r="A1" s="90" t="s">
        <v>35</v>
      </c>
      <c r="B1" s="91" t="s">
        <v>36</v>
      </c>
      <c r="C1" s="91" t="s">
        <v>37</v>
      </c>
      <c r="D1" s="92" t="s">
        <v>38</v>
      </c>
      <c r="E1" s="93" t="s">
        <v>39</v>
      </c>
      <c r="F1" s="92" t="s">
        <v>40</v>
      </c>
      <c r="G1" s="92" t="s">
        <v>41</v>
      </c>
      <c r="H1" s="94" t="s">
        <v>42</v>
      </c>
      <c r="AMJ1" s="0"/>
    </row>
    <row r="2" customFormat="false" ht="28.9" hidden="false" customHeight="true" outlineLevel="0" collapsed="false">
      <c r="A2" s="96" t="n">
        <v>10106084</v>
      </c>
      <c r="B2" s="96" t="s">
        <v>43</v>
      </c>
      <c r="C2" s="96" t="s">
        <v>44</v>
      </c>
      <c r="D2" s="96" t="s">
        <v>45</v>
      </c>
      <c r="E2" s="96" t="s">
        <v>46</v>
      </c>
      <c r="F2" s="96" t="s">
        <v>47</v>
      </c>
      <c r="G2" s="96" t="n">
        <v>1</v>
      </c>
      <c r="H2" s="96" t="s">
        <v>24</v>
      </c>
    </row>
    <row r="3" customFormat="false" ht="30" hidden="false" customHeight="true" outlineLevel="0" collapsed="false">
      <c r="A3" s="96" t="n">
        <v>10112011</v>
      </c>
      <c r="B3" s="96" t="s">
        <v>43</v>
      </c>
      <c r="C3" s="96" t="s">
        <v>44</v>
      </c>
      <c r="D3" s="96" t="s">
        <v>48</v>
      </c>
      <c r="E3" s="96" t="s">
        <v>49</v>
      </c>
      <c r="F3" s="96" t="n">
        <v>0</v>
      </c>
      <c r="G3" s="96" t="n">
        <v>1</v>
      </c>
      <c r="H3" s="96" t="s">
        <v>24</v>
      </c>
    </row>
    <row r="4" customFormat="false" ht="30" hidden="false" customHeight="true" outlineLevel="0" collapsed="false">
      <c r="A4" s="96" t="n">
        <v>10112012</v>
      </c>
      <c r="B4" s="96" t="s">
        <v>43</v>
      </c>
      <c r="C4" s="96" t="s">
        <v>44</v>
      </c>
      <c r="D4" s="96" t="s">
        <v>50</v>
      </c>
      <c r="E4" s="96" t="s">
        <v>51</v>
      </c>
      <c r="F4" s="96" t="n">
        <v>0</v>
      </c>
      <c r="G4" s="96" t="n">
        <v>1</v>
      </c>
      <c r="H4" s="96" t="s">
        <v>24</v>
      </c>
    </row>
    <row r="5" customFormat="false" ht="30" hidden="false" customHeight="true" outlineLevel="0" collapsed="false">
      <c r="A5" s="96" t="n">
        <v>10112013</v>
      </c>
      <c r="B5" s="96" t="s">
        <v>43</v>
      </c>
      <c r="C5" s="96" t="s">
        <v>44</v>
      </c>
      <c r="D5" s="96" t="s">
        <v>52</v>
      </c>
      <c r="E5" s="96" t="s">
        <v>53</v>
      </c>
      <c r="F5" s="96" t="n">
        <v>0</v>
      </c>
      <c r="G5" s="96" t="n">
        <v>1</v>
      </c>
      <c r="H5" s="96" t="s">
        <v>24</v>
      </c>
    </row>
    <row r="6" customFormat="false" ht="30" hidden="false" customHeight="true" outlineLevel="0" collapsed="false">
      <c r="A6" s="96" t="n">
        <v>10112014</v>
      </c>
      <c r="B6" s="96" t="s">
        <v>43</v>
      </c>
      <c r="C6" s="96" t="s">
        <v>44</v>
      </c>
      <c r="D6" s="96" t="s">
        <v>54</v>
      </c>
      <c r="E6" s="96" t="s">
        <v>55</v>
      </c>
      <c r="F6" s="96" t="n">
        <v>0</v>
      </c>
      <c r="G6" s="96" t="n">
        <v>1</v>
      </c>
      <c r="H6" s="96" t="s">
        <v>24</v>
      </c>
    </row>
    <row r="7" customFormat="false" ht="30" hidden="false" customHeight="true" outlineLevel="0" collapsed="false">
      <c r="A7" s="96" t="n">
        <v>10112015</v>
      </c>
      <c r="B7" s="96" t="s">
        <v>43</v>
      </c>
      <c r="C7" s="96" t="s">
        <v>44</v>
      </c>
      <c r="D7" s="96" t="s">
        <v>56</v>
      </c>
      <c r="E7" s="96" t="s">
        <v>57</v>
      </c>
      <c r="F7" s="96" t="s">
        <v>58</v>
      </c>
      <c r="G7" s="96" t="n">
        <v>1</v>
      </c>
      <c r="H7" s="96" t="s">
        <v>24</v>
      </c>
    </row>
    <row r="8" customFormat="false" ht="30" hidden="false" customHeight="true" outlineLevel="0" collapsed="false">
      <c r="A8" s="96" t="n">
        <v>10107003</v>
      </c>
      <c r="B8" s="96" t="s">
        <v>43</v>
      </c>
      <c r="C8" s="96" t="s">
        <v>44</v>
      </c>
      <c r="D8" s="96" t="s">
        <v>59</v>
      </c>
      <c r="E8" s="96" t="s">
        <v>60</v>
      </c>
      <c r="F8" s="96" t="s">
        <v>61</v>
      </c>
      <c r="G8" s="96" t="n">
        <v>1</v>
      </c>
      <c r="H8" s="96" t="s">
        <v>18</v>
      </c>
    </row>
    <row r="9" customFormat="false" ht="30" hidden="false" customHeight="true" outlineLevel="0" collapsed="false">
      <c r="A9" s="96" t="n">
        <v>10108007</v>
      </c>
      <c r="B9" s="96" t="s">
        <v>43</v>
      </c>
      <c r="C9" s="96" t="s">
        <v>44</v>
      </c>
      <c r="D9" s="96" t="s">
        <v>62</v>
      </c>
      <c r="E9" s="96" t="s">
        <v>63</v>
      </c>
      <c r="F9" s="96" t="s">
        <v>64</v>
      </c>
      <c r="G9" s="96" t="n">
        <v>1</v>
      </c>
      <c r="H9" s="96" t="s">
        <v>65</v>
      </c>
    </row>
    <row r="10" customFormat="false" ht="30" hidden="false" customHeight="true" outlineLevel="0" collapsed="false">
      <c r="A10" s="96" t="n">
        <v>10201140</v>
      </c>
      <c r="B10" s="96" t="s">
        <v>43</v>
      </c>
      <c r="C10" s="96" t="s">
        <v>44</v>
      </c>
      <c r="D10" s="96" t="s">
        <v>66</v>
      </c>
      <c r="E10" s="96" t="s">
        <v>67</v>
      </c>
      <c r="F10" s="96" t="s">
        <v>68</v>
      </c>
      <c r="G10" s="96" t="n">
        <v>1</v>
      </c>
      <c r="H10" s="96" t="s">
        <v>28</v>
      </c>
    </row>
    <row r="11" customFormat="false" ht="30" hidden="false" customHeight="true" outlineLevel="0" collapsed="false">
      <c r="A11" s="96" t="n">
        <v>10203161</v>
      </c>
      <c r="B11" s="96" t="s">
        <v>43</v>
      </c>
      <c r="C11" s="96" t="s">
        <v>44</v>
      </c>
      <c r="D11" s="96" t="s">
        <v>69</v>
      </c>
      <c r="E11" s="96" t="s">
        <v>70</v>
      </c>
      <c r="F11" s="96" t="s">
        <v>71</v>
      </c>
      <c r="G11" s="96" t="n">
        <v>1</v>
      </c>
      <c r="H11" s="96" t="s">
        <v>26</v>
      </c>
    </row>
    <row r="12" customFormat="false" ht="30" hidden="false" customHeight="true" outlineLevel="0" collapsed="false">
      <c r="A12" s="96" t="n">
        <v>10203177</v>
      </c>
      <c r="B12" s="96" t="s">
        <v>43</v>
      </c>
      <c r="C12" s="96" t="s">
        <v>44</v>
      </c>
      <c r="D12" s="96" t="s">
        <v>69</v>
      </c>
      <c r="E12" s="96" t="s">
        <v>72</v>
      </c>
      <c r="F12" s="96" t="s">
        <v>73</v>
      </c>
      <c r="G12" s="96" t="n">
        <v>1</v>
      </c>
      <c r="H12" s="96" t="s">
        <v>26</v>
      </c>
    </row>
    <row r="13" customFormat="false" ht="30" hidden="false" customHeight="true" outlineLevel="0" collapsed="false">
      <c r="A13" s="96" t="n">
        <v>10302065</v>
      </c>
      <c r="B13" s="96" t="s">
        <v>43</v>
      </c>
      <c r="C13" s="96" t="s">
        <v>44</v>
      </c>
      <c r="D13" s="96" t="s">
        <v>74</v>
      </c>
      <c r="E13" s="96" t="s">
        <v>75</v>
      </c>
      <c r="F13" s="96" t="s">
        <v>76</v>
      </c>
      <c r="G13" s="96" t="n">
        <v>1</v>
      </c>
      <c r="H13" s="96" t="s">
        <v>18</v>
      </c>
    </row>
    <row r="14" customFormat="false" ht="30" hidden="false" customHeight="true" outlineLevel="0" collapsed="false">
      <c r="A14" s="97" t="n">
        <v>10302066</v>
      </c>
      <c r="B14" s="97" t="s">
        <v>43</v>
      </c>
      <c r="C14" s="97" t="s">
        <v>44</v>
      </c>
      <c r="D14" s="97" t="s">
        <v>77</v>
      </c>
      <c r="E14" s="97" t="s">
        <v>78</v>
      </c>
      <c r="F14" s="97" t="s">
        <v>79</v>
      </c>
      <c r="G14" s="97" t="n">
        <v>1</v>
      </c>
      <c r="H14" s="97" t="s">
        <v>18</v>
      </c>
    </row>
    <row r="15" s="1" customFormat="true" ht="30" hidden="false" customHeight="true" outlineLevel="0" collapsed="false">
      <c r="A15" s="96" t="n">
        <v>10302105</v>
      </c>
      <c r="B15" s="96" t="s">
        <v>80</v>
      </c>
      <c r="C15" s="96" t="s">
        <v>44</v>
      </c>
      <c r="D15" s="96" t="s">
        <v>81</v>
      </c>
      <c r="E15" s="96" t="s">
        <v>78</v>
      </c>
      <c r="F15" s="96" t="n">
        <v>0</v>
      </c>
      <c r="G15" s="96" t="n">
        <v>1</v>
      </c>
      <c r="H15" s="96" t="s">
        <v>18</v>
      </c>
      <c r="AMJ15" s="0"/>
    </row>
    <row r="16" s="98" customFormat="true" ht="30" hidden="false" customHeight="true" outlineLevel="0" collapsed="false">
      <c r="A16" s="96" t="n">
        <v>10302067</v>
      </c>
      <c r="B16" s="96" t="s">
        <v>43</v>
      </c>
      <c r="C16" s="96" t="s">
        <v>44</v>
      </c>
      <c r="D16" s="96" t="s">
        <v>82</v>
      </c>
      <c r="E16" s="96" t="s">
        <v>83</v>
      </c>
      <c r="F16" s="96" t="s">
        <v>79</v>
      </c>
      <c r="G16" s="96" t="n">
        <v>1</v>
      </c>
      <c r="H16" s="96" t="s">
        <v>18</v>
      </c>
      <c r="AMJ16" s="0"/>
    </row>
    <row r="17" customFormat="false" ht="30" hidden="false" customHeight="true" outlineLevel="0" collapsed="false">
      <c r="A17" s="96" t="n">
        <v>10303043</v>
      </c>
      <c r="B17" s="96" t="s">
        <v>43</v>
      </c>
      <c r="C17" s="96" t="s">
        <v>44</v>
      </c>
      <c r="D17" s="96" t="s">
        <v>84</v>
      </c>
      <c r="E17" s="96" t="s">
        <v>85</v>
      </c>
      <c r="F17" s="96" t="s">
        <v>86</v>
      </c>
      <c r="G17" s="96" t="n">
        <v>1</v>
      </c>
      <c r="H17" s="96" t="s">
        <v>13</v>
      </c>
    </row>
    <row r="18" s="98" customFormat="true" ht="30" hidden="false" customHeight="true" outlineLevel="0" collapsed="false">
      <c r="A18" s="96" t="n">
        <v>10303044</v>
      </c>
      <c r="B18" s="96" t="s">
        <v>43</v>
      </c>
      <c r="C18" s="96" t="s">
        <v>44</v>
      </c>
      <c r="D18" s="96" t="s">
        <v>87</v>
      </c>
      <c r="E18" s="96" t="s">
        <v>88</v>
      </c>
      <c r="F18" s="96" t="s">
        <v>89</v>
      </c>
      <c r="G18" s="96" t="n">
        <v>1</v>
      </c>
      <c r="H18" s="96" t="s">
        <v>13</v>
      </c>
      <c r="AMJ18" s="0"/>
    </row>
    <row r="19" customFormat="false" ht="30" hidden="false" customHeight="true" outlineLevel="0" collapsed="false">
      <c r="A19" s="96" t="n">
        <v>10305014</v>
      </c>
      <c r="B19" s="96" t="s">
        <v>43</v>
      </c>
      <c r="C19" s="96" t="s">
        <v>44</v>
      </c>
      <c r="D19" s="96" t="s">
        <v>90</v>
      </c>
      <c r="E19" s="96" t="s">
        <v>91</v>
      </c>
      <c r="F19" s="96" t="s">
        <v>92</v>
      </c>
      <c r="G19" s="96" t="n">
        <v>1</v>
      </c>
      <c r="H19" s="96" t="s">
        <v>18</v>
      </c>
    </row>
    <row r="20" customFormat="false" ht="30" hidden="false" customHeight="true" outlineLevel="0" collapsed="false">
      <c r="A20" s="97" t="n">
        <v>10307005</v>
      </c>
      <c r="B20" s="97" t="s">
        <v>43</v>
      </c>
      <c r="C20" s="97" t="s">
        <v>44</v>
      </c>
      <c r="D20" s="97" t="s">
        <v>93</v>
      </c>
      <c r="E20" s="97" t="s">
        <v>94</v>
      </c>
      <c r="F20" s="97" t="s">
        <v>95</v>
      </c>
      <c r="G20" s="97" t="n">
        <v>1</v>
      </c>
      <c r="H20" s="97" t="s">
        <v>26</v>
      </c>
    </row>
    <row r="21" customFormat="false" ht="30" hidden="false" customHeight="true" outlineLevel="0" collapsed="false">
      <c r="A21" s="96" t="n">
        <v>10307009</v>
      </c>
      <c r="B21" s="96" t="s">
        <v>96</v>
      </c>
      <c r="C21" s="96" t="s">
        <v>97</v>
      </c>
      <c r="D21" s="96" t="s">
        <v>98</v>
      </c>
      <c r="E21" s="96" t="s">
        <v>94</v>
      </c>
      <c r="F21" s="96" t="s">
        <v>95</v>
      </c>
      <c r="G21" s="96" t="n">
        <v>1</v>
      </c>
      <c r="H21" s="96" t="s">
        <v>26</v>
      </c>
    </row>
    <row r="22" customFormat="false" ht="30" hidden="false" customHeight="true" outlineLevel="0" collapsed="false">
      <c r="A22" s="96" t="n">
        <v>10307006</v>
      </c>
      <c r="B22" s="96" t="s">
        <v>43</v>
      </c>
      <c r="C22" s="96" t="s">
        <v>44</v>
      </c>
      <c r="D22" s="96" t="s">
        <v>99</v>
      </c>
      <c r="E22" s="96" t="s">
        <v>100</v>
      </c>
      <c r="F22" s="96" t="s">
        <v>101</v>
      </c>
      <c r="G22" s="96" t="n">
        <v>1</v>
      </c>
      <c r="H22" s="96" t="s">
        <v>24</v>
      </c>
    </row>
    <row r="23" customFormat="false" ht="30" hidden="false" customHeight="true" outlineLevel="0" collapsed="false">
      <c r="A23" s="96" t="n">
        <v>10309001</v>
      </c>
      <c r="B23" s="96" t="s">
        <v>43</v>
      </c>
      <c r="C23" s="96" t="s">
        <v>44</v>
      </c>
      <c r="D23" s="96" t="s">
        <v>102</v>
      </c>
      <c r="E23" s="96" t="s">
        <v>103</v>
      </c>
      <c r="F23" s="96" t="s">
        <v>104</v>
      </c>
      <c r="G23" s="96" t="n">
        <v>1</v>
      </c>
      <c r="H23" s="96" t="s">
        <v>18</v>
      </c>
    </row>
    <row r="24" customFormat="false" ht="30" hidden="false" customHeight="true" outlineLevel="0" collapsed="false">
      <c r="A24" s="96" t="n">
        <v>10310001</v>
      </c>
      <c r="B24" s="96" t="s">
        <v>43</v>
      </c>
      <c r="C24" s="96" t="s">
        <v>44</v>
      </c>
      <c r="D24" s="96" t="s">
        <v>105</v>
      </c>
      <c r="E24" s="96" t="s">
        <v>106</v>
      </c>
      <c r="F24" s="96" t="s">
        <v>107</v>
      </c>
      <c r="G24" s="96" t="n">
        <v>1</v>
      </c>
      <c r="H24" s="96" t="s">
        <v>24</v>
      </c>
    </row>
    <row r="25" customFormat="false" ht="30" hidden="false" customHeight="true" outlineLevel="0" collapsed="false">
      <c r="A25" s="96" t="n">
        <v>10401067</v>
      </c>
      <c r="B25" s="96" t="s">
        <v>43</v>
      </c>
      <c r="C25" s="96" t="s">
        <v>44</v>
      </c>
      <c r="D25" s="96" t="s">
        <v>108</v>
      </c>
      <c r="E25" s="96" t="s">
        <v>109</v>
      </c>
      <c r="F25" s="96" t="s">
        <v>110</v>
      </c>
      <c r="G25" s="96" t="n">
        <v>1</v>
      </c>
      <c r="H25" s="96" t="s">
        <v>18</v>
      </c>
    </row>
    <row r="26" customFormat="false" ht="30" hidden="false" customHeight="true" outlineLevel="0" collapsed="false">
      <c r="A26" s="96" t="n">
        <v>10404027</v>
      </c>
      <c r="B26" s="96" t="s">
        <v>43</v>
      </c>
      <c r="C26" s="96" t="s">
        <v>44</v>
      </c>
      <c r="D26" s="96" t="s">
        <v>111</v>
      </c>
      <c r="E26" s="96" t="s">
        <v>112</v>
      </c>
      <c r="F26" s="96" t="n">
        <v>0</v>
      </c>
      <c r="G26" s="96" t="n">
        <v>2</v>
      </c>
      <c r="H26" s="96" t="s">
        <v>24</v>
      </c>
    </row>
    <row r="27" customFormat="false" ht="30" hidden="false" customHeight="true" outlineLevel="0" collapsed="false">
      <c r="A27" s="96" t="n">
        <v>10501027</v>
      </c>
      <c r="B27" s="96" t="s">
        <v>43</v>
      </c>
      <c r="C27" s="96" t="s">
        <v>44</v>
      </c>
      <c r="D27" s="96" t="s">
        <v>113</v>
      </c>
      <c r="E27" s="96" t="s">
        <v>114</v>
      </c>
      <c r="F27" s="96" t="n">
        <v>0</v>
      </c>
      <c r="G27" s="96" t="n">
        <v>1</v>
      </c>
      <c r="H27" s="96" t="s">
        <v>65</v>
      </c>
    </row>
    <row r="28" customFormat="false" ht="30" hidden="false" customHeight="true" outlineLevel="0" collapsed="false">
      <c r="A28" s="96" t="n">
        <v>10502009</v>
      </c>
      <c r="B28" s="96" t="s">
        <v>43</v>
      </c>
      <c r="C28" s="96" t="s">
        <v>44</v>
      </c>
      <c r="D28" s="96" t="s">
        <v>115</v>
      </c>
      <c r="E28" s="96" t="s">
        <v>116</v>
      </c>
      <c r="F28" s="96" t="s">
        <v>117</v>
      </c>
      <c r="G28" s="96" t="n">
        <v>1</v>
      </c>
      <c r="H28" s="96" t="s">
        <v>118</v>
      </c>
    </row>
    <row r="29" customFormat="false" ht="30" hidden="false" customHeight="true" outlineLevel="0" collapsed="false">
      <c r="A29" s="96" t="n">
        <v>10502010</v>
      </c>
      <c r="B29" s="96" t="s">
        <v>43</v>
      </c>
      <c r="C29" s="96" t="s">
        <v>44</v>
      </c>
      <c r="D29" s="96" t="s">
        <v>119</v>
      </c>
      <c r="E29" s="96" t="s">
        <v>120</v>
      </c>
      <c r="F29" s="96" t="s">
        <v>117</v>
      </c>
      <c r="G29" s="96" t="n">
        <v>1</v>
      </c>
      <c r="H29" s="96" t="s">
        <v>118</v>
      </c>
    </row>
    <row r="30" customFormat="false" ht="30" hidden="false" customHeight="true" outlineLevel="0" collapsed="false">
      <c r="A30" s="96" t="n">
        <v>10504028</v>
      </c>
      <c r="B30" s="96" t="s">
        <v>43</v>
      </c>
      <c r="C30" s="96" t="s">
        <v>44</v>
      </c>
      <c r="D30" s="96" t="s">
        <v>121</v>
      </c>
      <c r="E30" s="96" t="s">
        <v>122</v>
      </c>
      <c r="F30" s="96" t="s">
        <v>123</v>
      </c>
      <c r="G30" s="96" t="n">
        <v>1</v>
      </c>
      <c r="H30" s="96" t="s">
        <v>23</v>
      </c>
    </row>
    <row r="31" customFormat="false" ht="30" hidden="false" customHeight="true" outlineLevel="0" collapsed="false">
      <c r="A31" s="96" t="n">
        <v>10505004</v>
      </c>
      <c r="B31" s="96" t="s">
        <v>43</v>
      </c>
      <c r="C31" s="96" t="s">
        <v>44</v>
      </c>
      <c r="D31" s="96" t="s">
        <v>124</v>
      </c>
      <c r="E31" s="96" t="s">
        <v>125</v>
      </c>
      <c r="F31" s="96" t="s">
        <v>126</v>
      </c>
      <c r="G31" s="96" t="n">
        <v>1</v>
      </c>
      <c r="H31" s="96" t="s">
        <v>18</v>
      </c>
    </row>
    <row r="32" customFormat="false" ht="30" hidden="false" customHeight="true" outlineLevel="0" collapsed="false">
      <c r="A32" s="96" t="n">
        <v>10506010</v>
      </c>
      <c r="B32" s="96" t="s">
        <v>43</v>
      </c>
      <c r="C32" s="96" t="s">
        <v>44</v>
      </c>
      <c r="D32" s="96" t="s">
        <v>127</v>
      </c>
      <c r="E32" s="96" t="s">
        <v>128</v>
      </c>
      <c r="F32" s="96" t="s">
        <v>129</v>
      </c>
      <c r="G32" s="96" t="n">
        <v>1</v>
      </c>
      <c r="H32" s="96" t="s">
        <v>27</v>
      </c>
    </row>
    <row r="33" customFormat="false" ht="30" hidden="false" customHeight="true" outlineLevel="0" collapsed="false">
      <c r="A33" s="96" t="n">
        <v>10507005</v>
      </c>
      <c r="B33" s="96" t="s">
        <v>43</v>
      </c>
      <c r="C33" s="96" t="s">
        <v>44</v>
      </c>
      <c r="D33" s="96" t="s">
        <v>130</v>
      </c>
      <c r="E33" s="96" t="s">
        <v>131</v>
      </c>
      <c r="F33" s="96" t="s">
        <v>132</v>
      </c>
      <c r="G33" s="96" t="n">
        <v>1</v>
      </c>
      <c r="H33" s="96" t="s">
        <v>19</v>
      </c>
    </row>
    <row r="34" customFormat="false" ht="30" hidden="false" customHeight="true" outlineLevel="0" collapsed="false">
      <c r="A34" s="96" t="n">
        <v>10507006</v>
      </c>
      <c r="B34" s="96" t="s">
        <v>43</v>
      </c>
      <c r="C34" s="96" t="s">
        <v>44</v>
      </c>
      <c r="D34" s="96" t="s">
        <v>133</v>
      </c>
      <c r="E34" s="96" t="s">
        <v>134</v>
      </c>
      <c r="F34" s="96" t="s">
        <v>132</v>
      </c>
      <c r="G34" s="96" t="n">
        <v>1</v>
      </c>
      <c r="H34" s="96" t="s">
        <v>19</v>
      </c>
    </row>
    <row r="35" customFormat="false" ht="30" hidden="false" customHeight="true" outlineLevel="0" collapsed="false">
      <c r="A35" s="96" t="n">
        <v>10601037</v>
      </c>
      <c r="B35" s="96" t="s">
        <v>43</v>
      </c>
      <c r="C35" s="96" t="s">
        <v>44</v>
      </c>
      <c r="D35" s="96" t="s">
        <v>135</v>
      </c>
      <c r="E35" s="96" t="s">
        <v>136</v>
      </c>
      <c r="F35" s="96" t="s">
        <v>137</v>
      </c>
      <c r="G35" s="96" t="n">
        <v>1</v>
      </c>
      <c r="H35" s="96" t="s">
        <v>138</v>
      </c>
    </row>
    <row r="36" customFormat="false" ht="30" hidden="false" customHeight="true" outlineLevel="0" collapsed="false">
      <c r="A36" s="96" t="n">
        <v>10601048</v>
      </c>
      <c r="B36" s="96" t="s">
        <v>43</v>
      </c>
      <c r="C36" s="96" t="s">
        <v>44</v>
      </c>
      <c r="D36" s="96" t="s">
        <v>139</v>
      </c>
      <c r="E36" s="96" t="s">
        <v>140</v>
      </c>
      <c r="F36" s="96" t="n">
        <v>0</v>
      </c>
      <c r="G36" s="96" t="n">
        <v>1</v>
      </c>
      <c r="H36" s="96" t="s">
        <v>138</v>
      </c>
    </row>
    <row r="37" customFormat="false" ht="30" hidden="false" customHeight="true" outlineLevel="0" collapsed="false">
      <c r="A37" s="96" t="n">
        <v>10602005</v>
      </c>
      <c r="B37" s="96" t="s">
        <v>43</v>
      </c>
      <c r="C37" s="96" t="s">
        <v>44</v>
      </c>
      <c r="D37" s="96" t="s">
        <v>141</v>
      </c>
      <c r="E37" s="96" t="s">
        <v>142</v>
      </c>
      <c r="F37" s="96" t="s">
        <v>143</v>
      </c>
      <c r="G37" s="96" t="n">
        <v>1</v>
      </c>
      <c r="H37" s="96" t="s">
        <v>25</v>
      </c>
    </row>
    <row r="38" customFormat="false" ht="30" hidden="false" customHeight="true" outlineLevel="0" collapsed="false">
      <c r="A38" s="96" t="n">
        <v>10604004</v>
      </c>
      <c r="B38" s="96" t="s">
        <v>43</v>
      </c>
      <c r="C38" s="96" t="s">
        <v>44</v>
      </c>
      <c r="D38" s="96" t="s">
        <v>144</v>
      </c>
      <c r="E38" s="96" t="s">
        <v>145</v>
      </c>
      <c r="F38" s="96" t="s">
        <v>146</v>
      </c>
      <c r="G38" s="96" t="n">
        <v>1</v>
      </c>
      <c r="H38" s="96" t="s">
        <v>24</v>
      </c>
    </row>
    <row r="39" customFormat="false" ht="30" hidden="false" customHeight="true" outlineLevel="0" collapsed="false">
      <c r="A39" s="96" t="n">
        <v>10701001</v>
      </c>
      <c r="B39" s="96" t="s">
        <v>43</v>
      </c>
      <c r="C39" s="96" t="s">
        <v>44</v>
      </c>
      <c r="D39" s="96" t="s">
        <v>147</v>
      </c>
      <c r="E39" s="96" t="s">
        <v>148</v>
      </c>
      <c r="F39" s="96" t="n">
        <v>0</v>
      </c>
      <c r="G39" s="96" t="n">
        <v>1</v>
      </c>
      <c r="H39" s="96" t="s">
        <v>18</v>
      </c>
    </row>
    <row r="40" customFormat="false" ht="30" hidden="false" customHeight="true" outlineLevel="0" collapsed="false">
      <c r="A40" s="96" t="n">
        <v>10901001</v>
      </c>
      <c r="B40" s="96" t="s">
        <v>43</v>
      </c>
      <c r="C40" s="96" t="s">
        <v>44</v>
      </c>
      <c r="D40" s="96" t="s">
        <v>149</v>
      </c>
      <c r="E40" s="96" t="s">
        <v>150</v>
      </c>
      <c r="F40" s="96" t="s">
        <v>151</v>
      </c>
      <c r="G40" s="96" t="n">
        <v>1</v>
      </c>
      <c r="H40" s="96" t="s">
        <v>24</v>
      </c>
    </row>
    <row r="41" customFormat="false" ht="30" hidden="false" customHeight="true" outlineLevel="0" collapsed="false">
      <c r="A41" s="97" t="n">
        <v>20101026</v>
      </c>
      <c r="B41" s="97" t="s">
        <v>43</v>
      </c>
      <c r="C41" s="97" t="s">
        <v>44</v>
      </c>
      <c r="D41" s="97" t="s">
        <v>152</v>
      </c>
      <c r="E41" s="97" t="s">
        <v>153</v>
      </c>
      <c r="F41" s="97" t="n">
        <v>0</v>
      </c>
      <c r="G41" s="97" t="n">
        <v>1</v>
      </c>
      <c r="H41" s="97" t="s">
        <v>26</v>
      </c>
    </row>
    <row r="42" customFormat="false" ht="30" hidden="false" customHeight="true" outlineLevel="0" collapsed="false">
      <c r="A42" s="99" t="n">
        <v>20101036</v>
      </c>
      <c r="B42" s="99" t="s">
        <v>154</v>
      </c>
      <c r="C42" s="99" t="s">
        <v>44</v>
      </c>
      <c r="D42" s="96" t="s">
        <v>155</v>
      </c>
      <c r="E42" s="96" t="s">
        <v>156</v>
      </c>
      <c r="F42" s="96" t="s">
        <v>157</v>
      </c>
      <c r="G42" s="99" t="n">
        <v>1</v>
      </c>
      <c r="H42" s="96" t="s">
        <v>158</v>
      </c>
    </row>
    <row r="43" customFormat="false" ht="30" hidden="false" customHeight="true" outlineLevel="0" collapsed="false">
      <c r="A43" s="96" t="n">
        <v>20102008</v>
      </c>
      <c r="B43" s="96" t="s">
        <v>43</v>
      </c>
      <c r="C43" s="96" t="s">
        <v>44</v>
      </c>
      <c r="D43" s="96" t="s">
        <v>159</v>
      </c>
      <c r="E43" s="96" t="s">
        <v>160</v>
      </c>
      <c r="F43" s="96" t="n">
        <v>0</v>
      </c>
      <c r="G43" s="96" t="n">
        <v>1</v>
      </c>
      <c r="H43" s="96" t="s">
        <v>17</v>
      </c>
    </row>
    <row r="44" customFormat="false" ht="30" hidden="false" customHeight="true" outlineLevel="0" collapsed="false">
      <c r="A44" s="96" t="n">
        <v>20104004</v>
      </c>
      <c r="B44" s="96" t="s">
        <v>43</v>
      </c>
      <c r="C44" s="96" t="s">
        <v>44</v>
      </c>
      <c r="D44" s="96" t="s">
        <v>161</v>
      </c>
      <c r="E44" s="96" t="s">
        <v>162</v>
      </c>
      <c r="F44" s="96" t="n">
        <v>0</v>
      </c>
      <c r="G44" s="96" t="n">
        <v>1</v>
      </c>
      <c r="H44" s="96" t="s">
        <v>28</v>
      </c>
    </row>
    <row r="45" customFormat="false" ht="30" hidden="false" customHeight="true" outlineLevel="0" collapsed="false">
      <c r="A45" s="96" t="n">
        <v>20105002</v>
      </c>
      <c r="B45" s="96" t="s">
        <v>43</v>
      </c>
      <c r="C45" s="96" t="s">
        <v>44</v>
      </c>
      <c r="D45" s="96" t="s">
        <v>163</v>
      </c>
      <c r="E45" s="96" t="s">
        <v>164</v>
      </c>
      <c r="F45" s="96" t="s">
        <v>165</v>
      </c>
      <c r="G45" s="96" t="n">
        <v>1</v>
      </c>
      <c r="H45" s="96" t="s">
        <v>16</v>
      </c>
    </row>
    <row r="46" customFormat="false" ht="30" hidden="false" customHeight="true" outlineLevel="0" collapsed="false">
      <c r="A46" s="96" t="n">
        <v>20201015</v>
      </c>
      <c r="B46" s="96" t="s">
        <v>43</v>
      </c>
      <c r="C46" s="96" t="s">
        <v>44</v>
      </c>
      <c r="D46" s="96" t="s">
        <v>166</v>
      </c>
      <c r="E46" s="96" t="s">
        <v>167</v>
      </c>
      <c r="F46" s="96" t="s">
        <v>168</v>
      </c>
      <c r="G46" s="96" t="n">
        <v>1</v>
      </c>
      <c r="H46" s="96" t="s">
        <v>17</v>
      </c>
    </row>
    <row r="47" customFormat="false" ht="30" hidden="false" customHeight="true" outlineLevel="0" collapsed="false">
      <c r="A47" s="96" t="n">
        <v>20202004</v>
      </c>
      <c r="B47" s="96" t="s">
        <v>43</v>
      </c>
      <c r="C47" s="96" t="s">
        <v>44</v>
      </c>
      <c r="D47" s="96" t="s">
        <v>169</v>
      </c>
      <c r="E47" s="96" t="s">
        <v>170</v>
      </c>
      <c r="F47" s="96" t="s">
        <v>171</v>
      </c>
      <c r="G47" s="96" t="n">
        <v>1</v>
      </c>
      <c r="H47" s="96" t="s">
        <v>28</v>
      </c>
    </row>
    <row r="48" customFormat="false" ht="30" hidden="false" customHeight="true" outlineLevel="0" collapsed="false">
      <c r="A48" s="96" t="n">
        <v>20203011</v>
      </c>
      <c r="B48" s="96" t="s">
        <v>43</v>
      </c>
      <c r="C48" s="96" t="s">
        <v>44</v>
      </c>
      <c r="D48" s="96" t="s">
        <v>172</v>
      </c>
      <c r="E48" s="96" t="s">
        <v>173</v>
      </c>
      <c r="F48" s="96" t="s">
        <v>174</v>
      </c>
      <c r="G48" s="96" t="n">
        <v>1</v>
      </c>
      <c r="H48" s="96" t="s">
        <v>17</v>
      </c>
    </row>
    <row r="49" customFormat="false" ht="30" hidden="false" customHeight="true" outlineLevel="0" collapsed="false">
      <c r="A49" s="96" t="n">
        <v>20206003</v>
      </c>
      <c r="B49" s="96" t="s">
        <v>43</v>
      </c>
      <c r="C49" s="96" t="s">
        <v>44</v>
      </c>
      <c r="D49" s="96" t="s">
        <v>175</v>
      </c>
      <c r="E49" s="96" t="s">
        <v>176</v>
      </c>
      <c r="F49" s="96" t="s">
        <v>177</v>
      </c>
      <c r="G49" s="96" t="n">
        <v>1</v>
      </c>
      <c r="H49" s="96" t="s">
        <v>17</v>
      </c>
    </row>
    <row r="50" customFormat="false" ht="30" hidden="false" customHeight="true" outlineLevel="0" collapsed="false">
      <c r="A50" s="96" t="n">
        <v>20207011</v>
      </c>
      <c r="B50" s="96" t="s">
        <v>43</v>
      </c>
      <c r="C50" s="96" t="s">
        <v>44</v>
      </c>
      <c r="D50" s="96" t="s">
        <v>178</v>
      </c>
      <c r="E50" s="96" t="s">
        <v>179</v>
      </c>
      <c r="F50" s="96" t="s">
        <v>180</v>
      </c>
      <c r="G50" s="96" t="n">
        <v>1</v>
      </c>
      <c r="H50" s="96" t="s">
        <v>17</v>
      </c>
    </row>
    <row r="51" customFormat="false" ht="30" hidden="false" customHeight="true" outlineLevel="0" collapsed="false">
      <c r="A51" s="96" t="n">
        <v>20207012</v>
      </c>
      <c r="B51" s="96" t="s">
        <v>43</v>
      </c>
      <c r="C51" s="96" t="s">
        <v>44</v>
      </c>
      <c r="D51" s="96" t="s">
        <v>178</v>
      </c>
      <c r="E51" s="96" t="s">
        <v>179</v>
      </c>
      <c r="F51" s="96" t="s">
        <v>181</v>
      </c>
      <c r="G51" s="96" t="n">
        <v>1</v>
      </c>
      <c r="H51" s="96" t="s">
        <v>17</v>
      </c>
    </row>
    <row r="52" customFormat="false" ht="30" hidden="false" customHeight="true" outlineLevel="0" collapsed="false">
      <c r="A52" s="96" t="n">
        <v>20401005</v>
      </c>
      <c r="B52" s="96" t="s">
        <v>43</v>
      </c>
      <c r="C52" s="96" t="s">
        <v>44</v>
      </c>
      <c r="D52" s="96" t="s">
        <v>182</v>
      </c>
      <c r="E52" s="96" t="s">
        <v>183</v>
      </c>
      <c r="F52" s="96" t="s">
        <v>184</v>
      </c>
      <c r="G52" s="96" t="n">
        <v>1</v>
      </c>
      <c r="H52" s="96" t="s">
        <v>118</v>
      </c>
    </row>
    <row r="53" customFormat="false" ht="30" hidden="false" customHeight="true" outlineLevel="0" collapsed="false">
      <c r="A53" s="96" t="n">
        <v>20402012</v>
      </c>
      <c r="B53" s="96" t="s">
        <v>43</v>
      </c>
      <c r="C53" s="96" t="s">
        <v>44</v>
      </c>
      <c r="D53" s="96" t="s">
        <v>185</v>
      </c>
      <c r="E53" s="96" t="s">
        <v>186</v>
      </c>
      <c r="F53" s="96" t="n">
        <v>0</v>
      </c>
      <c r="G53" s="96" t="n">
        <v>1</v>
      </c>
      <c r="H53" s="96" t="s">
        <v>118</v>
      </c>
    </row>
    <row r="54" customFormat="false" ht="30" hidden="false" customHeight="true" outlineLevel="0" collapsed="false">
      <c r="A54" s="96" t="n">
        <v>20501024</v>
      </c>
      <c r="B54" s="96" t="s">
        <v>43</v>
      </c>
      <c r="C54" s="96" t="s">
        <v>44</v>
      </c>
      <c r="D54" s="96" t="s">
        <v>187</v>
      </c>
      <c r="E54" s="96" t="s">
        <v>188</v>
      </c>
      <c r="F54" s="96" t="s">
        <v>189</v>
      </c>
      <c r="G54" s="96" t="n">
        <v>1</v>
      </c>
      <c r="H54" s="96" t="s">
        <v>16</v>
      </c>
    </row>
    <row r="55" customFormat="false" ht="30" hidden="false" customHeight="true" outlineLevel="0" collapsed="false">
      <c r="A55" s="96" t="n">
        <v>20501025</v>
      </c>
      <c r="B55" s="96" t="s">
        <v>43</v>
      </c>
      <c r="C55" s="96" t="s">
        <v>44</v>
      </c>
      <c r="D55" s="96" t="s">
        <v>190</v>
      </c>
      <c r="E55" s="96" t="s">
        <v>191</v>
      </c>
      <c r="F55" s="96" t="s">
        <v>192</v>
      </c>
      <c r="G55" s="96" t="n">
        <v>1</v>
      </c>
      <c r="H55" s="96" t="s">
        <v>16</v>
      </c>
    </row>
    <row r="56" customFormat="false" ht="30" hidden="false" customHeight="true" outlineLevel="0" collapsed="false">
      <c r="A56" s="96" t="n">
        <v>20501026</v>
      </c>
      <c r="B56" s="96" t="s">
        <v>43</v>
      </c>
      <c r="C56" s="96" t="s">
        <v>44</v>
      </c>
      <c r="D56" s="96" t="s">
        <v>193</v>
      </c>
      <c r="E56" s="96" t="s">
        <v>194</v>
      </c>
      <c r="F56" s="96" t="s">
        <v>189</v>
      </c>
      <c r="G56" s="96" t="n">
        <v>1</v>
      </c>
      <c r="H56" s="96" t="s">
        <v>16</v>
      </c>
    </row>
    <row r="57" customFormat="false" ht="30" hidden="false" customHeight="true" outlineLevel="0" collapsed="false">
      <c r="A57" s="96" t="n">
        <v>20501027</v>
      </c>
      <c r="B57" s="96" t="s">
        <v>43</v>
      </c>
      <c r="C57" s="96" t="s">
        <v>44</v>
      </c>
      <c r="D57" s="96" t="s">
        <v>195</v>
      </c>
      <c r="E57" s="96" t="s">
        <v>196</v>
      </c>
      <c r="F57" s="96" t="s">
        <v>197</v>
      </c>
      <c r="G57" s="96" t="n">
        <v>1</v>
      </c>
      <c r="H57" s="96" t="s">
        <v>16</v>
      </c>
    </row>
    <row r="58" customFormat="false" ht="30" hidden="false" customHeight="true" outlineLevel="0" collapsed="false">
      <c r="A58" s="96" t="n">
        <v>20501028</v>
      </c>
      <c r="B58" s="96" t="s">
        <v>43</v>
      </c>
      <c r="C58" s="96" t="s">
        <v>44</v>
      </c>
      <c r="D58" s="96" t="s">
        <v>198</v>
      </c>
      <c r="E58" s="96" t="s">
        <v>199</v>
      </c>
      <c r="F58" s="96" t="n">
        <v>0</v>
      </c>
      <c r="G58" s="96" t="n">
        <v>1</v>
      </c>
      <c r="H58" s="96" t="s">
        <v>16</v>
      </c>
    </row>
    <row r="59" customFormat="false" ht="30" hidden="false" customHeight="true" outlineLevel="0" collapsed="false">
      <c r="A59" s="96" t="n">
        <v>20501029</v>
      </c>
      <c r="B59" s="96" t="s">
        <v>43</v>
      </c>
      <c r="C59" s="96" t="s">
        <v>44</v>
      </c>
      <c r="D59" s="96" t="s">
        <v>200</v>
      </c>
      <c r="E59" s="96" t="s">
        <v>201</v>
      </c>
      <c r="F59" s="96" t="s">
        <v>202</v>
      </c>
      <c r="G59" s="96" t="n">
        <v>1</v>
      </c>
      <c r="H59" s="96" t="s">
        <v>16</v>
      </c>
    </row>
    <row r="60" customFormat="false" ht="30" hidden="false" customHeight="true" outlineLevel="0" collapsed="false">
      <c r="A60" s="96" t="n">
        <v>20501030</v>
      </c>
      <c r="B60" s="96" t="s">
        <v>43</v>
      </c>
      <c r="C60" s="96" t="s">
        <v>44</v>
      </c>
      <c r="D60" s="96" t="s">
        <v>203</v>
      </c>
      <c r="E60" s="96" t="s">
        <v>204</v>
      </c>
      <c r="F60" s="96" t="s">
        <v>205</v>
      </c>
      <c r="G60" s="96" t="n">
        <v>1</v>
      </c>
      <c r="H60" s="96" t="s">
        <v>16</v>
      </c>
    </row>
    <row r="61" customFormat="false" ht="30" hidden="false" customHeight="true" outlineLevel="0" collapsed="false">
      <c r="A61" s="96" t="n">
        <v>20501045</v>
      </c>
      <c r="B61" s="96" t="s">
        <v>43</v>
      </c>
      <c r="C61" s="96" t="s">
        <v>44</v>
      </c>
      <c r="D61" s="96" t="s">
        <v>206</v>
      </c>
      <c r="E61" s="96" t="s">
        <v>207</v>
      </c>
      <c r="F61" s="96" t="n">
        <v>0</v>
      </c>
      <c r="G61" s="96" t="n">
        <v>2</v>
      </c>
      <c r="H61" s="96" t="s">
        <v>28</v>
      </c>
    </row>
    <row r="62" customFormat="false" ht="30" hidden="false" customHeight="true" outlineLevel="0" collapsed="false">
      <c r="A62" s="96" t="n">
        <v>20503001</v>
      </c>
      <c r="B62" s="96" t="s">
        <v>43</v>
      </c>
      <c r="C62" s="96" t="s">
        <v>44</v>
      </c>
      <c r="D62" s="96" t="s">
        <v>208</v>
      </c>
      <c r="E62" s="96" t="s">
        <v>209</v>
      </c>
      <c r="F62" s="96" t="s">
        <v>210</v>
      </c>
      <c r="G62" s="96" t="n">
        <v>2</v>
      </c>
      <c r="H62" s="96" t="s">
        <v>27</v>
      </c>
    </row>
    <row r="63" customFormat="false" ht="30" hidden="false" customHeight="true" outlineLevel="0" collapsed="false">
      <c r="A63" s="96" t="n">
        <v>20701001</v>
      </c>
      <c r="B63" s="96" t="s">
        <v>43</v>
      </c>
      <c r="C63" s="96" t="s">
        <v>44</v>
      </c>
      <c r="D63" s="96" t="s">
        <v>211</v>
      </c>
      <c r="E63" s="96" t="s">
        <v>212</v>
      </c>
      <c r="F63" s="96" t="s">
        <v>213</v>
      </c>
      <c r="G63" s="96" t="n">
        <v>1</v>
      </c>
      <c r="H63" s="96" t="s">
        <v>26</v>
      </c>
    </row>
    <row r="64" customFormat="false" ht="30" hidden="false" customHeight="true" outlineLevel="0" collapsed="false">
      <c r="A64" s="96" t="n">
        <v>20703018</v>
      </c>
      <c r="B64" s="96" t="s">
        <v>43</v>
      </c>
      <c r="C64" s="96" t="s">
        <v>44</v>
      </c>
      <c r="D64" s="96" t="s">
        <v>214</v>
      </c>
      <c r="E64" s="96" t="s">
        <v>215</v>
      </c>
      <c r="F64" s="96" t="s">
        <v>216</v>
      </c>
      <c r="G64" s="96" t="n">
        <v>1</v>
      </c>
      <c r="H64" s="96" t="s">
        <v>18</v>
      </c>
    </row>
    <row r="65" customFormat="false" ht="30" hidden="false" customHeight="true" outlineLevel="0" collapsed="false">
      <c r="A65" s="96" t="n">
        <v>20704001</v>
      </c>
      <c r="B65" s="96" t="s">
        <v>43</v>
      </c>
      <c r="C65" s="96" t="s">
        <v>44</v>
      </c>
      <c r="D65" s="96" t="s">
        <v>217</v>
      </c>
      <c r="E65" s="96" t="s">
        <v>218</v>
      </c>
      <c r="F65" s="96" t="s">
        <v>219</v>
      </c>
      <c r="G65" s="96" t="n">
        <v>1</v>
      </c>
      <c r="H65" s="96" t="s">
        <v>26</v>
      </c>
    </row>
    <row r="66" customFormat="false" ht="30" hidden="false" customHeight="true" outlineLevel="0" collapsed="false">
      <c r="A66" s="96" t="n">
        <v>20801001</v>
      </c>
      <c r="B66" s="96" t="s">
        <v>43</v>
      </c>
      <c r="C66" s="96" t="s">
        <v>44</v>
      </c>
      <c r="D66" s="96" t="s">
        <v>220</v>
      </c>
      <c r="E66" s="96" t="s">
        <v>221</v>
      </c>
      <c r="F66" s="96" t="s">
        <v>222</v>
      </c>
      <c r="G66" s="96" t="n">
        <v>2</v>
      </c>
      <c r="H66" s="96" t="s">
        <v>16</v>
      </c>
    </row>
    <row r="67" customFormat="false" ht="30" hidden="false" customHeight="true" outlineLevel="0" collapsed="false">
      <c r="A67" s="96" t="n">
        <v>20802001</v>
      </c>
      <c r="B67" s="96" t="s">
        <v>43</v>
      </c>
      <c r="C67" s="96" t="s">
        <v>44</v>
      </c>
      <c r="D67" s="96" t="s">
        <v>223</v>
      </c>
      <c r="E67" s="96" t="s">
        <v>224</v>
      </c>
      <c r="F67" s="96" t="n">
        <v>0</v>
      </c>
      <c r="G67" s="96" t="n">
        <v>1</v>
      </c>
      <c r="H67" s="96" t="s">
        <v>27</v>
      </c>
    </row>
    <row r="68" customFormat="false" ht="30" hidden="false" customHeight="true" outlineLevel="0" collapsed="false">
      <c r="A68" s="96" t="n">
        <v>20901008</v>
      </c>
      <c r="B68" s="96" t="s">
        <v>43</v>
      </c>
      <c r="C68" s="96" t="s">
        <v>44</v>
      </c>
      <c r="D68" s="96" t="s">
        <v>225</v>
      </c>
      <c r="E68" s="96" t="s">
        <v>226</v>
      </c>
      <c r="F68" s="96" t="s">
        <v>227</v>
      </c>
      <c r="G68" s="96" t="n">
        <v>1</v>
      </c>
      <c r="H68" s="96" t="s">
        <v>25</v>
      </c>
    </row>
    <row r="69" customFormat="false" ht="30" hidden="false" customHeight="true" outlineLevel="0" collapsed="false">
      <c r="A69" s="96" t="n">
        <v>30102012</v>
      </c>
      <c r="B69" s="96" t="s">
        <v>43</v>
      </c>
      <c r="C69" s="96" t="s">
        <v>44</v>
      </c>
      <c r="D69" s="96" t="s">
        <v>228</v>
      </c>
      <c r="E69" s="96" t="s">
        <v>229</v>
      </c>
      <c r="F69" s="96" t="n">
        <v>0</v>
      </c>
      <c r="G69" s="96" t="n">
        <v>1</v>
      </c>
      <c r="H69" s="96" t="s">
        <v>25</v>
      </c>
    </row>
    <row r="70" customFormat="false" ht="31.7" hidden="false" customHeight="true" outlineLevel="0" collapsed="false">
      <c r="A70" s="96" t="n">
        <v>30105021</v>
      </c>
      <c r="B70" s="96" t="s">
        <v>43</v>
      </c>
      <c r="C70" s="96" t="s">
        <v>44</v>
      </c>
      <c r="D70" s="96" t="s">
        <v>230</v>
      </c>
      <c r="E70" s="96" t="s">
        <v>231</v>
      </c>
      <c r="F70" s="96" t="n">
        <v>0</v>
      </c>
      <c r="G70" s="96" t="n">
        <v>1</v>
      </c>
      <c r="H70" s="96" t="s">
        <v>25</v>
      </c>
    </row>
    <row r="71" customFormat="false" ht="30" hidden="false" customHeight="true" outlineLevel="0" collapsed="false">
      <c r="A71" s="96" t="n">
        <v>30106003</v>
      </c>
      <c r="B71" s="96" t="s">
        <v>43</v>
      </c>
      <c r="C71" s="96" t="s">
        <v>44</v>
      </c>
      <c r="D71" s="96" t="s">
        <v>232</v>
      </c>
      <c r="E71" s="96" t="s">
        <v>233</v>
      </c>
      <c r="F71" s="96" t="s">
        <v>234</v>
      </c>
      <c r="G71" s="96" t="n">
        <v>1</v>
      </c>
      <c r="H71" s="96" t="s">
        <v>25</v>
      </c>
    </row>
    <row r="72" customFormat="false" ht="30" hidden="false" customHeight="true" outlineLevel="0" collapsed="false">
      <c r="A72" s="96" t="n">
        <v>30108006</v>
      </c>
      <c r="B72" s="96" t="s">
        <v>43</v>
      </c>
      <c r="C72" s="96" t="s">
        <v>44</v>
      </c>
      <c r="D72" s="96" t="s">
        <v>235</v>
      </c>
      <c r="E72" s="96" t="s">
        <v>236</v>
      </c>
      <c r="F72" s="96" t="s">
        <v>237</v>
      </c>
      <c r="G72" s="96" t="n">
        <v>1</v>
      </c>
      <c r="H72" s="96" t="s">
        <v>18</v>
      </c>
    </row>
    <row r="73" customFormat="false" ht="30" hidden="false" customHeight="true" outlineLevel="0" collapsed="false">
      <c r="A73" s="96" t="n">
        <v>30109005</v>
      </c>
      <c r="B73" s="96" t="s">
        <v>43</v>
      </c>
      <c r="C73" s="96" t="s">
        <v>44</v>
      </c>
      <c r="D73" s="96" t="s">
        <v>238</v>
      </c>
      <c r="E73" s="96" t="s">
        <v>239</v>
      </c>
      <c r="F73" s="96" t="s">
        <v>237</v>
      </c>
      <c r="G73" s="96" t="n">
        <v>1</v>
      </c>
      <c r="H73" s="96" t="s">
        <v>18</v>
      </c>
    </row>
    <row r="74" customFormat="false" ht="30" hidden="false" customHeight="true" outlineLevel="0" collapsed="false">
      <c r="A74" s="96" t="n">
        <v>30109006</v>
      </c>
      <c r="B74" s="96" t="s">
        <v>43</v>
      </c>
      <c r="C74" s="96" t="s">
        <v>44</v>
      </c>
      <c r="D74" s="96" t="s">
        <v>240</v>
      </c>
      <c r="E74" s="96" t="s">
        <v>241</v>
      </c>
      <c r="F74" s="96" t="s">
        <v>237</v>
      </c>
      <c r="G74" s="96" t="n">
        <v>1</v>
      </c>
      <c r="H74" s="96" t="s">
        <v>18</v>
      </c>
    </row>
    <row r="75" customFormat="false" ht="30" hidden="false" customHeight="true" outlineLevel="0" collapsed="false">
      <c r="A75" s="96" t="n">
        <v>30112008</v>
      </c>
      <c r="B75" s="96" t="s">
        <v>43</v>
      </c>
      <c r="C75" s="96" t="s">
        <v>44</v>
      </c>
      <c r="D75" s="96" t="s">
        <v>242</v>
      </c>
      <c r="E75" s="96" t="s">
        <v>243</v>
      </c>
      <c r="F75" s="96" t="s">
        <v>237</v>
      </c>
      <c r="G75" s="96" t="n">
        <v>1</v>
      </c>
      <c r="H75" s="96" t="s">
        <v>27</v>
      </c>
    </row>
    <row r="76" customFormat="false" ht="30" hidden="false" customHeight="true" outlineLevel="0" collapsed="false">
      <c r="A76" s="96" t="n">
        <v>30112009</v>
      </c>
      <c r="B76" s="96" t="s">
        <v>43</v>
      </c>
      <c r="C76" s="96" t="s">
        <v>44</v>
      </c>
      <c r="D76" s="96" t="s">
        <v>244</v>
      </c>
      <c r="E76" s="96" t="s">
        <v>245</v>
      </c>
      <c r="F76" s="96" t="s">
        <v>237</v>
      </c>
      <c r="G76" s="96" t="n">
        <v>1</v>
      </c>
      <c r="H76" s="96" t="s">
        <v>22</v>
      </c>
    </row>
    <row r="77" customFormat="false" ht="30" hidden="false" customHeight="true" outlineLevel="0" collapsed="false">
      <c r="A77" s="96" t="n">
        <v>30120012</v>
      </c>
      <c r="B77" s="96" t="s">
        <v>43</v>
      </c>
      <c r="C77" s="96" t="s">
        <v>44</v>
      </c>
      <c r="D77" s="96" t="s">
        <v>246</v>
      </c>
      <c r="E77" s="96" t="s">
        <v>247</v>
      </c>
      <c r="F77" s="96" t="s">
        <v>248</v>
      </c>
      <c r="G77" s="96" t="n">
        <v>1</v>
      </c>
      <c r="H77" s="96" t="s">
        <v>27</v>
      </c>
    </row>
    <row r="78" customFormat="false" ht="30" hidden="false" customHeight="true" outlineLevel="0" collapsed="false">
      <c r="A78" s="96" t="n">
        <v>30125003</v>
      </c>
      <c r="B78" s="96" t="s">
        <v>43</v>
      </c>
      <c r="C78" s="96" t="s">
        <v>44</v>
      </c>
      <c r="D78" s="96" t="s">
        <v>249</v>
      </c>
      <c r="E78" s="96" t="s">
        <v>250</v>
      </c>
      <c r="F78" s="96" t="s">
        <v>237</v>
      </c>
      <c r="G78" s="96" t="n">
        <v>1</v>
      </c>
      <c r="H78" s="96" t="s">
        <v>18</v>
      </c>
    </row>
    <row r="79" customFormat="false" ht="30" hidden="false" customHeight="true" outlineLevel="0" collapsed="false">
      <c r="A79" s="96" t="n">
        <v>30126002</v>
      </c>
      <c r="B79" s="96" t="s">
        <v>43</v>
      </c>
      <c r="C79" s="96" t="s">
        <v>44</v>
      </c>
      <c r="D79" s="96" t="s">
        <v>251</v>
      </c>
      <c r="E79" s="96" t="s">
        <v>252</v>
      </c>
      <c r="F79" s="96" t="s">
        <v>253</v>
      </c>
      <c r="G79" s="96" t="n">
        <v>1</v>
      </c>
      <c r="H79" s="96" t="s">
        <v>25</v>
      </c>
    </row>
    <row r="80" customFormat="false" ht="30" hidden="false" customHeight="true" outlineLevel="0" collapsed="false">
      <c r="A80" s="96" t="n">
        <v>30201033</v>
      </c>
      <c r="B80" s="96" t="s">
        <v>43</v>
      </c>
      <c r="C80" s="96" t="s">
        <v>44</v>
      </c>
      <c r="D80" s="96" t="s">
        <v>254</v>
      </c>
      <c r="E80" s="96" t="s">
        <v>255</v>
      </c>
      <c r="F80" s="96" t="s">
        <v>256</v>
      </c>
      <c r="G80" s="96" t="n">
        <v>1</v>
      </c>
      <c r="H80" s="96" t="s">
        <v>16</v>
      </c>
    </row>
    <row r="81" customFormat="false" ht="30" hidden="false" customHeight="true" outlineLevel="0" collapsed="false">
      <c r="A81" s="96" t="n">
        <v>30202024</v>
      </c>
      <c r="B81" s="96" t="s">
        <v>43</v>
      </c>
      <c r="C81" s="96" t="s">
        <v>44</v>
      </c>
      <c r="D81" s="96" t="s">
        <v>257</v>
      </c>
      <c r="E81" s="96" t="s">
        <v>258</v>
      </c>
      <c r="F81" s="96" t="s">
        <v>259</v>
      </c>
      <c r="G81" s="96" t="n">
        <v>2</v>
      </c>
      <c r="H81" s="96" t="s">
        <v>27</v>
      </c>
    </row>
    <row r="82" customFormat="false" ht="30" hidden="false" customHeight="true" outlineLevel="0" collapsed="false">
      <c r="A82" s="96" t="n">
        <v>30205007</v>
      </c>
      <c r="B82" s="96" t="s">
        <v>43</v>
      </c>
      <c r="C82" s="96" t="s">
        <v>44</v>
      </c>
      <c r="D82" s="96" t="s">
        <v>260</v>
      </c>
      <c r="E82" s="96" t="s">
        <v>261</v>
      </c>
      <c r="F82" s="96" t="n">
        <v>0</v>
      </c>
      <c r="G82" s="96" t="n">
        <v>1</v>
      </c>
      <c r="H82" s="96" t="s">
        <v>27</v>
      </c>
    </row>
    <row r="83" customFormat="false" ht="30" hidden="false" customHeight="true" outlineLevel="0" collapsed="false">
      <c r="A83" s="96" t="n">
        <v>30206007</v>
      </c>
      <c r="B83" s="96" t="s">
        <v>43</v>
      </c>
      <c r="C83" s="96" t="s">
        <v>44</v>
      </c>
      <c r="D83" s="96" t="s">
        <v>262</v>
      </c>
      <c r="E83" s="96" t="s">
        <v>263</v>
      </c>
      <c r="F83" s="96" t="n">
        <v>0</v>
      </c>
      <c r="G83" s="96" t="n">
        <v>1</v>
      </c>
      <c r="H83" s="96" t="s">
        <v>27</v>
      </c>
    </row>
    <row r="84" customFormat="false" ht="30" hidden="false" customHeight="true" outlineLevel="0" collapsed="false">
      <c r="A84" s="96" t="n">
        <v>30207007</v>
      </c>
      <c r="B84" s="96" t="s">
        <v>43</v>
      </c>
      <c r="C84" s="96" t="s">
        <v>44</v>
      </c>
      <c r="D84" s="96" t="s">
        <v>264</v>
      </c>
      <c r="E84" s="96" t="s">
        <v>265</v>
      </c>
      <c r="F84" s="96" t="s">
        <v>266</v>
      </c>
      <c r="G84" s="96" t="n">
        <v>1</v>
      </c>
      <c r="H84" s="96" t="s">
        <v>27</v>
      </c>
    </row>
    <row r="85" customFormat="false" ht="30" hidden="false" customHeight="true" outlineLevel="0" collapsed="false">
      <c r="A85" s="96" t="n">
        <v>30208009</v>
      </c>
      <c r="B85" s="96" t="s">
        <v>43</v>
      </c>
      <c r="C85" s="96" t="s">
        <v>44</v>
      </c>
      <c r="D85" s="96" t="s">
        <v>267</v>
      </c>
      <c r="E85" s="96" t="s">
        <v>268</v>
      </c>
      <c r="F85" s="96" t="s">
        <v>269</v>
      </c>
      <c r="G85" s="96" t="n">
        <v>1</v>
      </c>
      <c r="H85" s="96" t="s">
        <v>27</v>
      </c>
    </row>
    <row r="86" customFormat="false" ht="30" hidden="false" customHeight="true" outlineLevel="0" collapsed="false">
      <c r="A86" s="96" t="n">
        <v>30209002</v>
      </c>
      <c r="B86" s="96" t="s">
        <v>43</v>
      </c>
      <c r="C86" s="96" t="s">
        <v>44</v>
      </c>
      <c r="D86" s="96" t="s">
        <v>270</v>
      </c>
      <c r="E86" s="96" t="s">
        <v>271</v>
      </c>
      <c r="F86" s="96" t="s">
        <v>272</v>
      </c>
      <c r="G86" s="96" t="n">
        <v>2</v>
      </c>
      <c r="H86" s="96" t="s">
        <v>27</v>
      </c>
    </row>
    <row r="87" customFormat="false" ht="30" hidden="false" customHeight="true" outlineLevel="0" collapsed="false">
      <c r="A87" s="96" t="n">
        <v>30209006</v>
      </c>
      <c r="B87" s="96" t="s">
        <v>43</v>
      </c>
      <c r="C87" s="96" t="s">
        <v>44</v>
      </c>
      <c r="D87" s="96" t="s">
        <v>273</v>
      </c>
      <c r="E87" s="96" t="s">
        <v>274</v>
      </c>
      <c r="F87" s="96" t="s">
        <v>275</v>
      </c>
      <c r="G87" s="96" t="n">
        <v>1</v>
      </c>
      <c r="H87" s="96" t="s">
        <v>27</v>
      </c>
    </row>
    <row r="88" customFormat="false" ht="30" hidden="false" customHeight="true" outlineLevel="0" collapsed="false">
      <c r="A88" s="97" t="n">
        <v>30301021</v>
      </c>
      <c r="B88" s="97" t="s">
        <v>43</v>
      </c>
      <c r="C88" s="97" t="s">
        <v>154</v>
      </c>
      <c r="D88" s="97" t="s">
        <v>276</v>
      </c>
      <c r="E88" s="97" t="s">
        <v>277</v>
      </c>
      <c r="F88" s="97" t="s">
        <v>278</v>
      </c>
      <c r="G88" s="97" t="n">
        <v>1</v>
      </c>
      <c r="H88" s="97" t="s">
        <v>16</v>
      </c>
    </row>
    <row r="89" customFormat="false" ht="30" hidden="false" customHeight="true" outlineLevel="0" collapsed="false">
      <c r="A89" s="96" t="n">
        <v>30301036</v>
      </c>
      <c r="B89" s="96" t="s">
        <v>154</v>
      </c>
      <c r="C89" s="96" t="s">
        <v>44</v>
      </c>
      <c r="D89" s="96" t="s">
        <v>279</v>
      </c>
      <c r="E89" s="96" t="s">
        <v>280</v>
      </c>
      <c r="F89" s="96" t="s">
        <v>281</v>
      </c>
      <c r="G89" s="96" t="n">
        <v>1</v>
      </c>
      <c r="H89" s="96" t="s">
        <v>16</v>
      </c>
    </row>
    <row r="90" customFormat="false" ht="30" hidden="false" customHeight="true" outlineLevel="0" collapsed="false">
      <c r="A90" s="96" t="n">
        <v>30305025</v>
      </c>
      <c r="B90" s="96" t="s">
        <v>43</v>
      </c>
      <c r="C90" s="96" t="s">
        <v>44</v>
      </c>
      <c r="D90" s="96" t="s">
        <v>282</v>
      </c>
      <c r="E90" s="96" t="s">
        <v>283</v>
      </c>
      <c r="F90" s="96" t="s">
        <v>237</v>
      </c>
      <c r="G90" s="96" t="n">
        <v>1</v>
      </c>
      <c r="H90" s="96" t="s">
        <v>118</v>
      </c>
    </row>
    <row r="91" customFormat="false" ht="30" hidden="false" customHeight="true" outlineLevel="0" collapsed="false">
      <c r="A91" s="96" t="n">
        <v>30306013</v>
      </c>
      <c r="B91" s="96" t="s">
        <v>43</v>
      </c>
      <c r="C91" s="96" t="s">
        <v>44</v>
      </c>
      <c r="D91" s="96" t="s">
        <v>284</v>
      </c>
      <c r="E91" s="96" t="s">
        <v>285</v>
      </c>
      <c r="F91" s="96" t="s">
        <v>237</v>
      </c>
      <c r="G91" s="96" t="n">
        <v>1</v>
      </c>
      <c r="H91" s="96" t="s">
        <v>118</v>
      </c>
    </row>
    <row r="92" customFormat="false" ht="30" hidden="false" customHeight="true" outlineLevel="0" collapsed="false">
      <c r="A92" s="96" t="n">
        <v>30309001</v>
      </c>
      <c r="B92" s="96" t="s">
        <v>43</v>
      </c>
      <c r="C92" s="96" t="s">
        <v>154</v>
      </c>
      <c r="D92" s="96" t="s">
        <v>286</v>
      </c>
      <c r="E92" s="96" t="s">
        <v>287</v>
      </c>
      <c r="F92" s="96" t="n">
        <v>0</v>
      </c>
      <c r="G92" s="96" t="n">
        <v>2</v>
      </c>
      <c r="H92" s="96" t="s">
        <v>118</v>
      </c>
    </row>
    <row r="93" customFormat="false" ht="30" hidden="false" customHeight="true" outlineLevel="0" collapsed="false">
      <c r="A93" s="96" t="n">
        <v>30309002</v>
      </c>
      <c r="B93" s="96" t="s">
        <v>154</v>
      </c>
      <c r="C93" s="96" t="s">
        <v>44</v>
      </c>
      <c r="D93" s="96" t="s">
        <v>288</v>
      </c>
      <c r="E93" s="96" t="s">
        <v>287</v>
      </c>
      <c r="F93" s="96" t="s">
        <v>289</v>
      </c>
      <c r="G93" s="96" t="n">
        <v>2</v>
      </c>
      <c r="H93" s="96" t="s">
        <v>118</v>
      </c>
    </row>
    <row r="94" customFormat="false" ht="30" hidden="false" customHeight="true" outlineLevel="0" collapsed="false">
      <c r="A94" s="96" t="n">
        <v>30401147</v>
      </c>
      <c r="B94" s="96" t="s">
        <v>43</v>
      </c>
      <c r="C94" s="96" t="s">
        <v>44</v>
      </c>
      <c r="D94" s="96" t="s">
        <v>290</v>
      </c>
      <c r="E94" s="96" t="s">
        <v>291</v>
      </c>
      <c r="F94" s="96" t="s">
        <v>292</v>
      </c>
      <c r="G94" s="96" t="n">
        <v>1</v>
      </c>
      <c r="H94" s="96" t="s">
        <v>65</v>
      </c>
    </row>
    <row r="95" customFormat="false" ht="30" hidden="false" customHeight="true" outlineLevel="0" collapsed="false">
      <c r="A95" s="96" t="n">
        <v>30401125</v>
      </c>
      <c r="B95" s="96" t="s">
        <v>43</v>
      </c>
      <c r="C95" s="96" t="s">
        <v>44</v>
      </c>
      <c r="D95" s="96" t="s">
        <v>293</v>
      </c>
      <c r="E95" s="96" t="s">
        <v>294</v>
      </c>
      <c r="F95" s="96" t="s">
        <v>295</v>
      </c>
      <c r="G95" s="96" t="n">
        <v>1</v>
      </c>
      <c r="H95" s="96" t="s">
        <v>65</v>
      </c>
    </row>
    <row r="96" customFormat="false" ht="30" hidden="false" customHeight="true" outlineLevel="0" collapsed="false">
      <c r="A96" s="96" t="n">
        <v>30401126</v>
      </c>
      <c r="B96" s="96" t="s">
        <v>43</v>
      </c>
      <c r="C96" s="96" t="s">
        <v>44</v>
      </c>
      <c r="D96" s="96" t="s">
        <v>296</v>
      </c>
      <c r="E96" s="96" t="s">
        <v>297</v>
      </c>
      <c r="F96" s="96" t="s">
        <v>298</v>
      </c>
      <c r="G96" s="96" t="n">
        <v>1</v>
      </c>
      <c r="H96" s="96" t="s">
        <v>65</v>
      </c>
    </row>
    <row r="97" customFormat="false" ht="30" hidden="false" customHeight="true" outlineLevel="0" collapsed="false">
      <c r="A97" s="96" t="n">
        <v>30401127</v>
      </c>
      <c r="B97" s="96" t="s">
        <v>43</v>
      </c>
      <c r="C97" s="96" t="s">
        <v>44</v>
      </c>
      <c r="D97" s="96" t="s">
        <v>299</v>
      </c>
      <c r="E97" s="96" t="s">
        <v>300</v>
      </c>
      <c r="F97" s="96" t="s">
        <v>301</v>
      </c>
      <c r="G97" s="96" t="n">
        <v>1</v>
      </c>
      <c r="H97" s="96" t="s">
        <v>65</v>
      </c>
    </row>
    <row r="98" customFormat="false" ht="30" hidden="false" customHeight="true" outlineLevel="0" collapsed="false">
      <c r="A98" s="96" t="n">
        <v>30401128</v>
      </c>
      <c r="B98" s="96" t="s">
        <v>43</v>
      </c>
      <c r="C98" s="96" t="s">
        <v>44</v>
      </c>
      <c r="D98" s="96" t="s">
        <v>302</v>
      </c>
      <c r="E98" s="96" t="s">
        <v>303</v>
      </c>
      <c r="F98" s="96" t="s">
        <v>304</v>
      </c>
      <c r="G98" s="96" t="n">
        <v>1</v>
      </c>
      <c r="H98" s="96" t="s">
        <v>65</v>
      </c>
    </row>
    <row r="99" customFormat="false" ht="30" hidden="false" customHeight="true" outlineLevel="0" collapsed="false">
      <c r="A99" s="96" t="n">
        <v>30401129</v>
      </c>
      <c r="B99" s="96" t="s">
        <v>43</v>
      </c>
      <c r="C99" s="96" t="s">
        <v>44</v>
      </c>
      <c r="D99" s="96" t="s">
        <v>305</v>
      </c>
      <c r="E99" s="96" t="s">
        <v>306</v>
      </c>
      <c r="F99" s="96" t="s">
        <v>307</v>
      </c>
      <c r="G99" s="96" t="n">
        <v>1</v>
      </c>
      <c r="H99" s="96" t="s">
        <v>65</v>
      </c>
    </row>
    <row r="100" customFormat="false" ht="30" hidden="false" customHeight="true" outlineLevel="0" collapsed="false">
      <c r="A100" s="96" t="n">
        <v>30404047</v>
      </c>
      <c r="B100" s="96" t="s">
        <v>43</v>
      </c>
      <c r="C100" s="96" t="s">
        <v>44</v>
      </c>
      <c r="D100" s="96" t="s">
        <v>308</v>
      </c>
      <c r="E100" s="96" t="s">
        <v>309</v>
      </c>
      <c r="F100" s="96" t="s">
        <v>292</v>
      </c>
      <c r="G100" s="96" t="n">
        <v>1</v>
      </c>
      <c r="H100" s="96" t="s">
        <v>21</v>
      </c>
    </row>
    <row r="101" customFormat="false" ht="30" hidden="false" customHeight="true" outlineLevel="0" collapsed="false">
      <c r="A101" s="96" t="n">
        <v>30404048</v>
      </c>
      <c r="B101" s="96" t="s">
        <v>43</v>
      </c>
      <c r="C101" s="96" t="s">
        <v>44</v>
      </c>
      <c r="D101" s="96" t="s">
        <v>310</v>
      </c>
      <c r="E101" s="96" t="s">
        <v>311</v>
      </c>
      <c r="F101" s="96" t="s">
        <v>298</v>
      </c>
      <c r="G101" s="96" t="n">
        <v>1</v>
      </c>
      <c r="H101" s="96" t="s">
        <v>21</v>
      </c>
    </row>
    <row r="102" customFormat="false" ht="30" hidden="false" customHeight="true" outlineLevel="0" collapsed="false">
      <c r="A102" s="96" t="n">
        <v>30404049</v>
      </c>
      <c r="B102" s="96" t="s">
        <v>43</v>
      </c>
      <c r="C102" s="96" t="s">
        <v>44</v>
      </c>
      <c r="D102" s="96" t="s">
        <v>312</v>
      </c>
      <c r="E102" s="96" t="s">
        <v>313</v>
      </c>
      <c r="F102" s="96" t="s">
        <v>301</v>
      </c>
      <c r="G102" s="96" t="n">
        <v>1</v>
      </c>
      <c r="H102" s="96" t="s">
        <v>21</v>
      </c>
    </row>
    <row r="103" customFormat="false" ht="30" hidden="false" customHeight="true" outlineLevel="0" collapsed="false">
      <c r="A103" s="96" t="n">
        <v>30404050</v>
      </c>
      <c r="B103" s="96" t="s">
        <v>43</v>
      </c>
      <c r="C103" s="96" t="s">
        <v>44</v>
      </c>
      <c r="D103" s="96" t="s">
        <v>314</v>
      </c>
      <c r="E103" s="96" t="s">
        <v>315</v>
      </c>
      <c r="F103" s="96" t="s">
        <v>304</v>
      </c>
      <c r="G103" s="96" t="n">
        <v>1</v>
      </c>
      <c r="H103" s="96" t="s">
        <v>21</v>
      </c>
    </row>
    <row r="104" customFormat="false" ht="30" hidden="false" customHeight="true" outlineLevel="0" collapsed="false">
      <c r="A104" s="96" t="n">
        <v>30404051</v>
      </c>
      <c r="B104" s="96" t="s">
        <v>43</v>
      </c>
      <c r="C104" s="96" t="s">
        <v>44</v>
      </c>
      <c r="D104" s="96" t="s">
        <v>316</v>
      </c>
      <c r="E104" s="96" t="s">
        <v>317</v>
      </c>
      <c r="F104" s="96" t="s">
        <v>307</v>
      </c>
      <c r="G104" s="96" t="n">
        <v>1</v>
      </c>
      <c r="H104" s="96" t="s">
        <v>21</v>
      </c>
    </row>
    <row r="105" customFormat="false" ht="30" hidden="false" customHeight="true" outlineLevel="0" collapsed="false">
      <c r="A105" s="96" t="n">
        <v>30405047</v>
      </c>
      <c r="B105" s="96" t="s">
        <v>43</v>
      </c>
      <c r="C105" s="96" t="s">
        <v>44</v>
      </c>
      <c r="D105" s="96" t="s">
        <v>318</v>
      </c>
      <c r="E105" s="96" t="s">
        <v>309</v>
      </c>
      <c r="F105" s="96" t="s">
        <v>292</v>
      </c>
      <c r="G105" s="96" t="n">
        <v>1</v>
      </c>
      <c r="H105" s="96" t="s">
        <v>20</v>
      </c>
    </row>
    <row r="106" customFormat="false" ht="30" hidden="false" customHeight="true" outlineLevel="0" collapsed="false">
      <c r="A106" s="96" t="n">
        <v>30405048</v>
      </c>
      <c r="B106" s="96" t="s">
        <v>43</v>
      </c>
      <c r="C106" s="96" t="s">
        <v>44</v>
      </c>
      <c r="D106" s="96" t="s">
        <v>319</v>
      </c>
      <c r="E106" s="96" t="s">
        <v>320</v>
      </c>
      <c r="F106" s="96" t="s">
        <v>298</v>
      </c>
      <c r="G106" s="96" t="n">
        <v>1</v>
      </c>
      <c r="H106" s="96" t="s">
        <v>20</v>
      </c>
    </row>
    <row r="107" customFormat="false" ht="30" hidden="false" customHeight="true" outlineLevel="0" collapsed="false">
      <c r="A107" s="96" t="n">
        <v>30405049</v>
      </c>
      <c r="B107" s="96" t="s">
        <v>43</v>
      </c>
      <c r="C107" s="96" t="s">
        <v>44</v>
      </c>
      <c r="D107" s="96" t="s">
        <v>321</v>
      </c>
      <c r="E107" s="96" t="s">
        <v>322</v>
      </c>
      <c r="F107" s="96" t="s">
        <v>301</v>
      </c>
      <c r="G107" s="96" t="n">
        <v>1</v>
      </c>
      <c r="H107" s="96" t="s">
        <v>20</v>
      </c>
    </row>
    <row r="108" customFormat="false" ht="30" hidden="false" customHeight="true" outlineLevel="0" collapsed="false">
      <c r="A108" s="96" t="n">
        <v>30405050</v>
      </c>
      <c r="B108" s="96" t="s">
        <v>43</v>
      </c>
      <c r="C108" s="96" t="s">
        <v>44</v>
      </c>
      <c r="D108" s="96" t="s">
        <v>323</v>
      </c>
      <c r="E108" s="96" t="s">
        <v>324</v>
      </c>
      <c r="F108" s="96" t="s">
        <v>304</v>
      </c>
      <c r="G108" s="96" t="n">
        <v>1</v>
      </c>
      <c r="H108" s="96" t="s">
        <v>20</v>
      </c>
    </row>
    <row r="109" customFormat="false" ht="30" hidden="false" customHeight="true" outlineLevel="0" collapsed="false">
      <c r="A109" s="96" t="n">
        <v>30405051</v>
      </c>
      <c r="B109" s="96" t="s">
        <v>43</v>
      </c>
      <c r="C109" s="96" t="s">
        <v>44</v>
      </c>
      <c r="D109" s="96" t="s">
        <v>325</v>
      </c>
      <c r="E109" s="96" t="s">
        <v>326</v>
      </c>
      <c r="F109" s="96" t="s">
        <v>307</v>
      </c>
      <c r="G109" s="96" t="n">
        <v>1</v>
      </c>
      <c r="H109" s="96" t="s">
        <v>20</v>
      </c>
    </row>
    <row r="110" customFormat="false" ht="30" hidden="false" customHeight="true" outlineLevel="0" collapsed="false">
      <c r="A110" s="96" t="n">
        <v>30406106</v>
      </c>
      <c r="B110" s="96" t="s">
        <v>43</v>
      </c>
      <c r="C110" s="96" t="s">
        <v>44</v>
      </c>
      <c r="D110" s="96" t="s">
        <v>327</v>
      </c>
      <c r="E110" s="96" t="s">
        <v>328</v>
      </c>
      <c r="F110" s="96" t="s">
        <v>292</v>
      </c>
      <c r="G110" s="96" t="n">
        <v>1</v>
      </c>
      <c r="H110" s="96" t="s">
        <v>16</v>
      </c>
    </row>
    <row r="111" customFormat="false" ht="30" hidden="false" customHeight="true" outlineLevel="0" collapsed="false">
      <c r="A111" s="96" t="n">
        <v>30406107</v>
      </c>
      <c r="B111" s="96" t="s">
        <v>43</v>
      </c>
      <c r="C111" s="96" t="s">
        <v>44</v>
      </c>
      <c r="D111" s="96" t="s">
        <v>329</v>
      </c>
      <c r="E111" s="96" t="s">
        <v>330</v>
      </c>
      <c r="F111" s="96" t="s">
        <v>298</v>
      </c>
      <c r="G111" s="96" t="n">
        <v>1</v>
      </c>
      <c r="H111" s="96" t="s">
        <v>16</v>
      </c>
    </row>
    <row r="112" customFormat="false" ht="30" hidden="false" customHeight="true" outlineLevel="0" collapsed="false">
      <c r="A112" s="96" t="n">
        <v>30406108</v>
      </c>
      <c r="B112" s="96" t="s">
        <v>43</v>
      </c>
      <c r="C112" s="96" t="s">
        <v>44</v>
      </c>
      <c r="D112" s="96" t="s">
        <v>331</v>
      </c>
      <c r="E112" s="96" t="s">
        <v>332</v>
      </c>
      <c r="F112" s="96" t="s">
        <v>301</v>
      </c>
      <c r="G112" s="96" t="n">
        <v>1</v>
      </c>
      <c r="H112" s="96" t="s">
        <v>16</v>
      </c>
    </row>
    <row r="113" customFormat="false" ht="30" hidden="false" customHeight="true" outlineLevel="0" collapsed="false">
      <c r="A113" s="96" t="n">
        <v>30406109</v>
      </c>
      <c r="B113" s="96" t="s">
        <v>43</v>
      </c>
      <c r="C113" s="96" t="s">
        <v>44</v>
      </c>
      <c r="D113" s="96" t="s">
        <v>333</v>
      </c>
      <c r="E113" s="96" t="s">
        <v>334</v>
      </c>
      <c r="F113" s="96" t="s">
        <v>304</v>
      </c>
      <c r="G113" s="96" t="n">
        <v>1</v>
      </c>
      <c r="H113" s="96" t="s">
        <v>16</v>
      </c>
    </row>
    <row r="114" customFormat="false" ht="30" hidden="false" customHeight="true" outlineLevel="0" collapsed="false">
      <c r="A114" s="96" t="n">
        <v>30406110</v>
      </c>
      <c r="B114" s="96" t="s">
        <v>43</v>
      </c>
      <c r="C114" s="96" t="s">
        <v>44</v>
      </c>
      <c r="D114" s="96" t="s">
        <v>335</v>
      </c>
      <c r="E114" s="96" t="s">
        <v>336</v>
      </c>
      <c r="F114" s="96" t="s">
        <v>307</v>
      </c>
      <c r="G114" s="96" t="n">
        <v>1</v>
      </c>
      <c r="H114" s="96" t="s">
        <v>16</v>
      </c>
    </row>
    <row r="115" customFormat="false" ht="30" hidden="false" customHeight="true" outlineLevel="0" collapsed="false">
      <c r="A115" s="96" t="n">
        <v>30408122</v>
      </c>
      <c r="B115" s="96" t="s">
        <v>43</v>
      </c>
      <c r="C115" s="96" t="s">
        <v>44</v>
      </c>
      <c r="D115" s="96" t="s">
        <v>337</v>
      </c>
      <c r="E115" s="96" t="s">
        <v>338</v>
      </c>
      <c r="F115" s="96" t="s">
        <v>295</v>
      </c>
      <c r="G115" s="96" t="n">
        <v>1</v>
      </c>
      <c r="H115" s="96" t="s">
        <v>21</v>
      </c>
    </row>
    <row r="116" customFormat="false" ht="30" hidden="false" customHeight="true" outlineLevel="0" collapsed="false">
      <c r="A116" s="96" t="n">
        <v>30408123</v>
      </c>
      <c r="B116" s="96" t="s">
        <v>43</v>
      </c>
      <c r="C116" s="96" t="s">
        <v>44</v>
      </c>
      <c r="D116" s="96" t="s">
        <v>339</v>
      </c>
      <c r="E116" s="96" t="s">
        <v>340</v>
      </c>
      <c r="F116" s="96" t="s">
        <v>298</v>
      </c>
      <c r="G116" s="96" t="n">
        <v>1</v>
      </c>
      <c r="H116" s="96" t="s">
        <v>21</v>
      </c>
    </row>
    <row r="117" customFormat="false" ht="30" hidden="false" customHeight="true" outlineLevel="0" collapsed="false">
      <c r="A117" s="96" t="n">
        <v>30408124</v>
      </c>
      <c r="B117" s="96" t="s">
        <v>43</v>
      </c>
      <c r="C117" s="96" t="s">
        <v>44</v>
      </c>
      <c r="D117" s="96" t="s">
        <v>341</v>
      </c>
      <c r="E117" s="96" t="s">
        <v>342</v>
      </c>
      <c r="F117" s="96" t="s">
        <v>301</v>
      </c>
      <c r="G117" s="96" t="n">
        <v>1</v>
      </c>
      <c r="H117" s="96" t="s">
        <v>21</v>
      </c>
    </row>
    <row r="118" customFormat="false" ht="30" hidden="false" customHeight="true" outlineLevel="0" collapsed="false">
      <c r="A118" s="96" t="n">
        <v>30408125</v>
      </c>
      <c r="B118" s="96" t="s">
        <v>43</v>
      </c>
      <c r="C118" s="96" t="s">
        <v>44</v>
      </c>
      <c r="D118" s="96" t="s">
        <v>343</v>
      </c>
      <c r="E118" s="96" t="s">
        <v>344</v>
      </c>
      <c r="F118" s="96" t="s">
        <v>304</v>
      </c>
      <c r="G118" s="96" t="n">
        <v>1</v>
      </c>
      <c r="H118" s="96" t="s">
        <v>21</v>
      </c>
    </row>
    <row r="119" customFormat="false" ht="30" hidden="false" customHeight="true" outlineLevel="0" collapsed="false">
      <c r="A119" s="96" t="n">
        <v>30408126</v>
      </c>
      <c r="B119" s="96" t="s">
        <v>43</v>
      </c>
      <c r="C119" s="96" t="s">
        <v>44</v>
      </c>
      <c r="D119" s="96" t="s">
        <v>345</v>
      </c>
      <c r="E119" s="96" t="s">
        <v>346</v>
      </c>
      <c r="F119" s="96" t="s">
        <v>307</v>
      </c>
      <c r="G119" s="96" t="n">
        <v>1</v>
      </c>
      <c r="H119" s="96" t="s">
        <v>21</v>
      </c>
    </row>
    <row r="120" customFormat="false" ht="30" hidden="false" customHeight="true" outlineLevel="0" collapsed="false">
      <c r="A120" s="96" t="n">
        <v>30408147</v>
      </c>
      <c r="B120" s="96" t="s">
        <v>43</v>
      </c>
      <c r="C120" s="96" t="s">
        <v>44</v>
      </c>
      <c r="D120" s="96" t="s">
        <v>347</v>
      </c>
      <c r="E120" s="96" t="s">
        <v>348</v>
      </c>
      <c r="F120" s="96" t="s">
        <v>292</v>
      </c>
      <c r="G120" s="96" t="n">
        <v>1</v>
      </c>
      <c r="H120" s="96" t="s">
        <v>21</v>
      </c>
    </row>
    <row r="121" customFormat="false" ht="30" hidden="false" customHeight="true" outlineLevel="0" collapsed="false">
      <c r="A121" s="96" t="n">
        <v>30409122</v>
      </c>
      <c r="B121" s="96" t="s">
        <v>43</v>
      </c>
      <c r="C121" s="96" t="s">
        <v>44</v>
      </c>
      <c r="D121" s="96" t="s">
        <v>349</v>
      </c>
      <c r="E121" s="96" t="s">
        <v>350</v>
      </c>
      <c r="F121" s="96" t="s">
        <v>295</v>
      </c>
      <c r="G121" s="96" t="n">
        <v>1</v>
      </c>
      <c r="H121" s="96" t="s">
        <v>20</v>
      </c>
    </row>
    <row r="122" customFormat="false" ht="30" hidden="false" customHeight="true" outlineLevel="0" collapsed="false">
      <c r="A122" s="96" t="n">
        <v>30409123</v>
      </c>
      <c r="B122" s="96" t="s">
        <v>43</v>
      </c>
      <c r="C122" s="96" t="s">
        <v>44</v>
      </c>
      <c r="D122" s="96" t="s">
        <v>351</v>
      </c>
      <c r="E122" s="96" t="s">
        <v>352</v>
      </c>
      <c r="F122" s="96" t="s">
        <v>298</v>
      </c>
      <c r="G122" s="96" t="n">
        <v>1</v>
      </c>
      <c r="H122" s="96" t="s">
        <v>20</v>
      </c>
    </row>
    <row r="123" customFormat="false" ht="30" hidden="false" customHeight="true" outlineLevel="0" collapsed="false">
      <c r="A123" s="96" t="n">
        <v>30409124</v>
      </c>
      <c r="B123" s="96" t="s">
        <v>43</v>
      </c>
      <c r="C123" s="96" t="s">
        <v>44</v>
      </c>
      <c r="D123" s="96" t="s">
        <v>353</v>
      </c>
      <c r="E123" s="96" t="s">
        <v>354</v>
      </c>
      <c r="F123" s="96" t="s">
        <v>301</v>
      </c>
      <c r="G123" s="96" t="n">
        <v>1</v>
      </c>
      <c r="H123" s="96" t="s">
        <v>20</v>
      </c>
    </row>
    <row r="124" customFormat="false" ht="30" hidden="false" customHeight="true" outlineLevel="0" collapsed="false">
      <c r="A124" s="96" t="n">
        <v>30409125</v>
      </c>
      <c r="B124" s="96" t="s">
        <v>43</v>
      </c>
      <c r="C124" s="96" t="s">
        <v>44</v>
      </c>
      <c r="D124" s="96" t="s">
        <v>355</v>
      </c>
      <c r="E124" s="96" t="s">
        <v>356</v>
      </c>
      <c r="F124" s="96" t="s">
        <v>304</v>
      </c>
      <c r="G124" s="96" t="n">
        <v>1</v>
      </c>
      <c r="H124" s="96" t="s">
        <v>20</v>
      </c>
    </row>
    <row r="125" customFormat="false" ht="30" hidden="false" customHeight="true" outlineLevel="0" collapsed="false">
      <c r="A125" s="96" t="n">
        <v>30409126</v>
      </c>
      <c r="B125" s="96" t="s">
        <v>43</v>
      </c>
      <c r="C125" s="96" t="s">
        <v>44</v>
      </c>
      <c r="D125" s="96" t="s">
        <v>357</v>
      </c>
      <c r="E125" s="96" t="s">
        <v>358</v>
      </c>
      <c r="F125" s="96" t="s">
        <v>307</v>
      </c>
      <c r="G125" s="96" t="n">
        <v>1</v>
      </c>
      <c r="H125" s="96" t="s">
        <v>20</v>
      </c>
    </row>
    <row r="126" customFormat="false" ht="30" hidden="false" customHeight="true" outlineLevel="0" collapsed="false">
      <c r="A126" s="96" t="n">
        <v>30409147</v>
      </c>
      <c r="B126" s="96" t="s">
        <v>43</v>
      </c>
      <c r="C126" s="96" t="s">
        <v>44</v>
      </c>
      <c r="D126" s="96" t="s">
        <v>359</v>
      </c>
      <c r="E126" s="96" t="s">
        <v>360</v>
      </c>
      <c r="F126" s="96" t="s">
        <v>292</v>
      </c>
      <c r="G126" s="96" t="n">
        <v>1</v>
      </c>
      <c r="H126" s="96" t="s">
        <v>20</v>
      </c>
    </row>
    <row r="127" customFormat="false" ht="30" hidden="false" customHeight="true" outlineLevel="0" collapsed="false">
      <c r="A127" s="97" t="n">
        <v>30413006</v>
      </c>
      <c r="B127" s="97" t="s">
        <v>43</v>
      </c>
      <c r="C127" s="97" t="s">
        <v>361</v>
      </c>
      <c r="D127" s="97" t="s">
        <v>362</v>
      </c>
      <c r="E127" s="97" t="s">
        <v>363</v>
      </c>
      <c r="F127" s="97" t="s">
        <v>364</v>
      </c>
      <c r="G127" s="97" t="n">
        <v>1</v>
      </c>
      <c r="H127" s="97" t="s">
        <v>23</v>
      </c>
    </row>
    <row r="128" customFormat="false" ht="30" hidden="false" customHeight="true" outlineLevel="0" collapsed="false">
      <c r="A128" s="97" t="n">
        <v>30414005</v>
      </c>
      <c r="B128" s="97" t="s">
        <v>43</v>
      </c>
      <c r="C128" s="97" t="s">
        <v>361</v>
      </c>
      <c r="D128" s="97" t="s">
        <v>365</v>
      </c>
      <c r="E128" s="97" t="s">
        <v>366</v>
      </c>
      <c r="F128" s="97" t="s">
        <v>364</v>
      </c>
      <c r="G128" s="97" t="n">
        <v>1</v>
      </c>
      <c r="H128" s="97" t="s">
        <v>23</v>
      </c>
    </row>
    <row r="129" customFormat="false" ht="30" hidden="false" customHeight="true" outlineLevel="0" collapsed="false">
      <c r="A129" s="96" t="n">
        <v>30413008</v>
      </c>
      <c r="B129" s="96" t="s">
        <v>367</v>
      </c>
      <c r="C129" s="96" t="s">
        <v>97</v>
      </c>
      <c r="D129" s="96" t="s">
        <v>368</v>
      </c>
      <c r="E129" s="96" t="s">
        <v>369</v>
      </c>
      <c r="F129" s="96" t="s">
        <v>364</v>
      </c>
      <c r="G129" s="96" t="n">
        <v>1</v>
      </c>
      <c r="H129" s="96" t="s">
        <v>23</v>
      </c>
    </row>
    <row r="130" customFormat="false" ht="30" hidden="false" customHeight="true" outlineLevel="0" collapsed="false">
      <c r="A130" s="96" t="n">
        <v>30414007</v>
      </c>
      <c r="B130" s="96" t="s">
        <v>367</v>
      </c>
      <c r="C130" s="96" t="s">
        <v>97</v>
      </c>
      <c r="D130" s="96" t="s">
        <v>370</v>
      </c>
      <c r="E130" s="96" t="s">
        <v>371</v>
      </c>
      <c r="F130" s="96" t="s">
        <v>364</v>
      </c>
      <c r="G130" s="96" t="n">
        <v>1</v>
      </c>
      <c r="H130" s="96" t="s">
        <v>23</v>
      </c>
    </row>
    <row r="131" customFormat="false" ht="30" hidden="false" customHeight="true" outlineLevel="0" collapsed="false">
      <c r="A131" s="96" t="n">
        <v>30415013</v>
      </c>
      <c r="B131" s="96" t="s">
        <v>43</v>
      </c>
      <c r="C131" s="96" t="s">
        <v>44</v>
      </c>
      <c r="D131" s="96" t="s">
        <v>372</v>
      </c>
      <c r="E131" s="96" t="s">
        <v>373</v>
      </c>
      <c r="F131" s="96" t="s">
        <v>292</v>
      </c>
      <c r="G131" s="96" t="n">
        <v>1</v>
      </c>
      <c r="H131" s="96" t="s">
        <v>118</v>
      </c>
    </row>
    <row r="132" customFormat="false" ht="30" hidden="false" customHeight="true" outlineLevel="0" collapsed="false">
      <c r="A132" s="96" t="n">
        <v>30416024</v>
      </c>
      <c r="B132" s="96" t="s">
        <v>43</v>
      </c>
      <c r="C132" s="96" t="s">
        <v>44</v>
      </c>
      <c r="D132" s="96" t="s">
        <v>374</v>
      </c>
      <c r="E132" s="96" t="s">
        <v>375</v>
      </c>
      <c r="F132" s="96" t="s">
        <v>292</v>
      </c>
      <c r="G132" s="96" t="n">
        <v>1</v>
      </c>
      <c r="H132" s="96" t="s">
        <v>19</v>
      </c>
    </row>
    <row r="133" customFormat="false" ht="30" hidden="false" customHeight="true" outlineLevel="0" collapsed="false">
      <c r="A133" s="96" t="n">
        <v>30416025</v>
      </c>
      <c r="B133" s="96" t="s">
        <v>43</v>
      </c>
      <c r="C133" s="96" t="s">
        <v>44</v>
      </c>
      <c r="D133" s="96" t="s">
        <v>376</v>
      </c>
      <c r="E133" s="96" t="s">
        <v>377</v>
      </c>
      <c r="F133" s="96" t="s">
        <v>298</v>
      </c>
      <c r="G133" s="96" t="n">
        <v>1</v>
      </c>
      <c r="H133" s="96" t="s">
        <v>19</v>
      </c>
    </row>
    <row r="134" customFormat="false" ht="30" hidden="false" customHeight="true" outlineLevel="0" collapsed="false">
      <c r="A134" s="96" t="n">
        <v>30416026</v>
      </c>
      <c r="B134" s="96" t="s">
        <v>43</v>
      </c>
      <c r="C134" s="96" t="s">
        <v>44</v>
      </c>
      <c r="D134" s="96" t="s">
        <v>378</v>
      </c>
      <c r="E134" s="96" t="s">
        <v>379</v>
      </c>
      <c r="F134" s="96" t="s">
        <v>301</v>
      </c>
      <c r="G134" s="96" t="n">
        <v>1</v>
      </c>
      <c r="H134" s="96" t="s">
        <v>19</v>
      </c>
    </row>
    <row r="135" customFormat="false" ht="30" hidden="false" customHeight="true" outlineLevel="0" collapsed="false">
      <c r="A135" s="96" t="n">
        <v>30416027</v>
      </c>
      <c r="B135" s="96" t="s">
        <v>43</v>
      </c>
      <c r="C135" s="96" t="s">
        <v>44</v>
      </c>
      <c r="D135" s="96" t="s">
        <v>380</v>
      </c>
      <c r="E135" s="96" t="s">
        <v>381</v>
      </c>
      <c r="F135" s="96" t="s">
        <v>304</v>
      </c>
      <c r="G135" s="96" t="n">
        <v>1</v>
      </c>
      <c r="H135" s="96" t="s">
        <v>19</v>
      </c>
    </row>
    <row r="136" customFormat="false" ht="30" hidden="false" customHeight="true" outlineLevel="0" collapsed="false">
      <c r="A136" s="96" t="n">
        <v>30416028</v>
      </c>
      <c r="B136" s="96" t="s">
        <v>43</v>
      </c>
      <c r="C136" s="96" t="s">
        <v>44</v>
      </c>
      <c r="D136" s="96" t="s">
        <v>382</v>
      </c>
      <c r="E136" s="96" t="s">
        <v>383</v>
      </c>
      <c r="F136" s="96" t="s">
        <v>307</v>
      </c>
      <c r="G136" s="96" t="n">
        <v>1</v>
      </c>
      <c r="H136" s="96" t="s">
        <v>19</v>
      </c>
    </row>
    <row r="137" customFormat="false" ht="30" hidden="false" customHeight="true" outlineLevel="0" collapsed="false">
      <c r="A137" s="96" t="n">
        <v>30419004</v>
      </c>
      <c r="B137" s="96" t="s">
        <v>43</v>
      </c>
      <c r="C137" s="96" t="s">
        <v>384</v>
      </c>
      <c r="D137" s="96" t="s">
        <v>385</v>
      </c>
      <c r="E137" s="96" t="s">
        <v>386</v>
      </c>
      <c r="F137" s="96" t="s">
        <v>387</v>
      </c>
      <c r="G137" s="96" t="n">
        <v>1</v>
      </c>
      <c r="H137" s="96" t="s">
        <v>118</v>
      </c>
    </row>
    <row r="138" customFormat="false" ht="30" hidden="false" customHeight="true" outlineLevel="0" collapsed="false">
      <c r="A138" s="96" t="n">
        <v>30419006</v>
      </c>
      <c r="B138" s="96" t="s">
        <v>388</v>
      </c>
      <c r="C138" s="96" t="s">
        <v>44</v>
      </c>
      <c r="D138" s="96" t="s">
        <v>385</v>
      </c>
      <c r="E138" s="96" t="s">
        <v>386</v>
      </c>
      <c r="F138" s="96" t="s">
        <v>389</v>
      </c>
      <c r="G138" s="96" t="n">
        <v>1</v>
      </c>
      <c r="H138" s="96" t="s">
        <v>118</v>
      </c>
    </row>
    <row r="139" customFormat="false" ht="30" hidden="false" customHeight="true" outlineLevel="0" collapsed="false">
      <c r="A139" s="96" t="n">
        <v>30419005</v>
      </c>
      <c r="B139" s="96" t="s">
        <v>43</v>
      </c>
      <c r="C139" s="96" t="s">
        <v>44</v>
      </c>
      <c r="D139" s="96" t="s">
        <v>390</v>
      </c>
      <c r="E139" s="96" t="s">
        <v>391</v>
      </c>
      <c r="F139" s="96" t="s">
        <v>387</v>
      </c>
      <c r="G139" s="96" t="n">
        <v>1</v>
      </c>
      <c r="H139" s="96" t="s">
        <v>118</v>
      </c>
    </row>
    <row r="140" customFormat="false" ht="30" hidden="false" customHeight="true" outlineLevel="0" collapsed="false">
      <c r="A140" s="96" t="n">
        <v>30426002</v>
      </c>
      <c r="B140" s="96" t="s">
        <v>43</v>
      </c>
      <c r="C140" s="96" t="s">
        <v>44</v>
      </c>
      <c r="D140" s="96" t="s">
        <v>392</v>
      </c>
      <c r="E140" s="96" t="s">
        <v>393</v>
      </c>
      <c r="F140" s="96" t="s">
        <v>292</v>
      </c>
      <c r="G140" s="96" t="n">
        <v>1</v>
      </c>
      <c r="H140" s="96" t="s">
        <v>65</v>
      </c>
    </row>
    <row r="141" customFormat="false" ht="30" hidden="false" customHeight="true" outlineLevel="0" collapsed="false">
      <c r="A141" s="96" t="n">
        <v>30426003</v>
      </c>
      <c r="B141" s="96" t="s">
        <v>43</v>
      </c>
      <c r="C141" s="96" t="s">
        <v>44</v>
      </c>
      <c r="D141" s="96" t="s">
        <v>394</v>
      </c>
      <c r="E141" s="96" t="s">
        <v>395</v>
      </c>
      <c r="F141" s="96" t="s">
        <v>298</v>
      </c>
      <c r="G141" s="96" t="n">
        <v>1</v>
      </c>
      <c r="H141" s="96" t="s">
        <v>65</v>
      </c>
    </row>
    <row r="142" customFormat="false" ht="30" hidden="false" customHeight="true" outlineLevel="0" collapsed="false">
      <c r="A142" s="96" t="n">
        <v>30426004</v>
      </c>
      <c r="B142" s="96" t="s">
        <v>43</v>
      </c>
      <c r="C142" s="96" t="s">
        <v>44</v>
      </c>
      <c r="D142" s="96" t="s">
        <v>396</v>
      </c>
      <c r="E142" s="96" t="s">
        <v>397</v>
      </c>
      <c r="F142" s="96" t="s">
        <v>301</v>
      </c>
      <c r="G142" s="96" t="n">
        <v>1</v>
      </c>
      <c r="H142" s="96" t="s">
        <v>65</v>
      </c>
    </row>
    <row r="143" customFormat="false" ht="30" hidden="false" customHeight="true" outlineLevel="0" collapsed="false">
      <c r="A143" s="96" t="n">
        <v>30426005</v>
      </c>
      <c r="B143" s="96" t="s">
        <v>43</v>
      </c>
      <c r="C143" s="96" t="s">
        <v>44</v>
      </c>
      <c r="D143" s="96" t="s">
        <v>398</v>
      </c>
      <c r="E143" s="96" t="s">
        <v>399</v>
      </c>
      <c r="F143" s="96" t="s">
        <v>304</v>
      </c>
      <c r="G143" s="96" t="n">
        <v>1</v>
      </c>
      <c r="H143" s="96" t="s">
        <v>65</v>
      </c>
    </row>
    <row r="144" customFormat="false" ht="30" hidden="false" customHeight="true" outlineLevel="0" collapsed="false">
      <c r="A144" s="96" t="n">
        <v>30426006</v>
      </c>
      <c r="B144" s="96" t="s">
        <v>43</v>
      </c>
      <c r="C144" s="96" t="s">
        <v>44</v>
      </c>
      <c r="D144" s="96" t="s">
        <v>400</v>
      </c>
      <c r="E144" s="96" t="s">
        <v>401</v>
      </c>
      <c r="F144" s="96" t="s">
        <v>307</v>
      </c>
      <c r="G144" s="96" t="n">
        <v>1</v>
      </c>
      <c r="H144" s="96" t="s">
        <v>65</v>
      </c>
    </row>
    <row r="145" customFormat="false" ht="30" hidden="false" customHeight="true" outlineLevel="0" collapsed="false">
      <c r="A145" s="96" t="n">
        <v>30426007</v>
      </c>
      <c r="B145" s="96" t="s">
        <v>43</v>
      </c>
      <c r="C145" s="96" t="s">
        <v>44</v>
      </c>
      <c r="D145" s="96" t="s">
        <v>402</v>
      </c>
      <c r="E145" s="96" t="s">
        <v>403</v>
      </c>
      <c r="F145" s="96" t="s">
        <v>304</v>
      </c>
      <c r="G145" s="96" t="n">
        <v>1</v>
      </c>
      <c r="H145" s="96" t="s">
        <v>65</v>
      </c>
    </row>
    <row r="146" s="98" customFormat="true" ht="30" hidden="false" customHeight="true" outlineLevel="0" collapsed="false">
      <c r="A146" s="97" t="n">
        <v>30426008</v>
      </c>
      <c r="B146" s="97" t="s">
        <v>43</v>
      </c>
      <c r="C146" s="97" t="s">
        <v>44</v>
      </c>
      <c r="D146" s="97" t="s">
        <v>404</v>
      </c>
      <c r="E146" s="97" t="s">
        <v>405</v>
      </c>
      <c r="F146" s="97" t="s">
        <v>292</v>
      </c>
      <c r="G146" s="97" t="n">
        <v>1</v>
      </c>
      <c r="H146" s="97" t="s">
        <v>65</v>
      </c>
      <c r="AMJ146" s="0"/>
    </row>
    <row r="147" s="98" customFormat="true" ht="30" hidden="false" customHeight="true" outlineLevel="0" collapsed="false">
      <c r="A147" s="97" t="n">
        <v>30426009</v>
      </c>
      <c r="B147" s="97" t="s">
        <v>43</v>
      </c>
      <c r="C147" s="97" t="s">
        <v>44</v>
      </c>
      <c r="D147" s="97" t="s">
        <v>406</v>
      </c>
      <c r="E147" s="97" t="s">
        <v>407</v>
      </c>
      <c r="F147" s="97" t="s">
        <v>298</v>
      </c>
      <c r="G147" s="97" t="n">
        <v>1</v>
      </c>
      <c r="H147" s="97" t="s">
        <v>65</v>
      </c>
      <c r="AMJ147" s="0"/>
    </row>
    <row r="148" s="98" customFormat="true" ht="30" hidden="false" customHeight="true" outlineLevel="0" collapsed="false">
      <c r="A148" s="97" t="n">
        <v>30426010</v>
      </c>
      <c r="B148" s="97" t="s">
        <v>43</v>
      </c>
      <c r="C148" s="97" t="s">
        <v>44</v>
      </c>
      <c r="D148" s="97" t="s">
        <v>408</v>
      </c>
      <c r="E148" s="97" t="s">
        <v>409</v>
      </c>
      <c r="F148" s="97" t="s">
        <v>301</v>
      </c>
      <c r="G148" s="97" t="n">
        <v>1</v>
      </c>
      <c r="H148" s="97" t="s">
        <v>65</v>
      </c>
      <c r="AMJ148" s="0"/>
    </row>
    <row r="149" s="98" customFormat="true" ht="30" hidden="false" customHeight="true" outlineLevel="0" collapsed="false">
      <c r="A149" s="97" t="n">
        <v>30426011</v>
      </c>
      <c r="B149" s="97" t="s">
        <v>43</v>
      </c>
      <c r="C149" s="97" t="s">
        <v>44</v>
      </c>
      <c r="D149" s="97" t="s">
        <v>410</v>
      </c>
      <c r="E149" s="97" t="s">
        <v>411</v>
      </c>
      <c r="F149" s="97" t="s">
        <v>304</v>
      </c>
      <c r="G149" s="97" t="n">
        <v>1</v>
      </c>
      <c r="H149" s="97" t="s">
        <v>65</v>
      </c>
      <c r="AMJ149" s="0"/>
    </row>
    <row r="150" s="98" customFormat="true" ht="30" hidden="false" customHeight="true" outlineLevel="0" collapsed="false">
      <c r="A150" s="97" t="n">
        <v>30426012</v>
      </c>
      <c r="B150" s="97" t="s">
        <v>43</v>
      </c>
      <c r="C150" s="97" t="s">
        <v>44</v>
      </c>
      <c r="D150" s="97" t="s">
        <v>412</v>
      </c>
      <c r="E150" s="97" t="s">
        <v>413</v>
      </c>
      <c r="F150" s="97" t="s">
        <v>307</v>
      </c>
      <c r="G150" s="97" t="n">
        <v>1</v>
      </c>
      <c r="H150" s="97" t="s">
        <v>65</v>
      </c>
      <c r="AMJ150" s="0"/>
    </row>
    <row r="151" customFormat="false" ht="30" hidden="false" customHeight="true" outlineLevel="0" collapsed="false">
      <c r="A151" s="96" t="n">
        <v>30429002</v>
      </c>
      <c r="B151" s="96" t="s">
        <v>43</v>
      </c>
      <c r="C151" s="96" t="s">
        <v>44</v>
      </c>
      <c r="D151" s="96" t="s">
        <v>414</v>
      </c>
      <c r="E151" s="96" t="s">
        <v>415</v>
      </c>
      <c r="F151" s="96" t="s">
        <v>292</v>
      </c>
      <c r="G151" s="96" t="n">
        <v>1</v>
      </c>
      <c r="H151" s="96" t="s">
        <v>65</v>
      </c>
    </row>
    <row r="152" customFormat="false" ht="30" hidden="false" customHeight="true" outlineLevel="0" collapsed="false">
      <c r="A152" s="96" t="n">
        <v>30429003</v>
      </c>
      <c r="B152" s="96" t="s">
        <v>43</v>
      </c>
      <c r="C152" s="96" t="s">
        <v>44</v>
      </c>
      <c r="D152" s="96" t="s">
        <v>416</v>
      </c>
      <c r="E152" s="96" t="s">
        <v>417</v>
      </c>
      <c r="F152" s="96" t="s">
        <v>298</v>
      </c>
      <c r="G152" s="96" t="n">
        <v>1</v>
      </c>
      <c r="H152" s="96" t="s">
        <v>65</v>
      </c>
    </row>
    <row r="153" customFormat="false" ht="30" hidden="false" customHeight="true" outlineLevel="0" collapsed="false">
      <c r="A153" s="96" t="n">
        <v>30429004</v>
      </c>
      <c r="B153" s="96" t="s">
        <v>43</v>
      </c>
      <c r="C153" s="96" t="s">
        <v>44</v>
      </c>
      <c r="D153" s="96" t="s">
        <v>418</v>
      </c>
      <c r="E153" s="96" t="s">
        <v>419</v>
      </c>
      <c r="F153" s="96" t="s">
        <v>301</v>
      </c>
      <c r="G153" s="96" t="n">
        <v>1</v>
      </c>
      <c r="H153" s="96" t="s">
        <v>65</v>
      </c>
    </row>
    <row r="154" customFormat="false" ht="30" hidden="false" customHeight="true" outlineLevel="0" collapsed="false">
      <c r="A154" s="96" t="n">
        <v>30429005</v>
      </c>
      <c r="B154" s="96" t="s">
        <v>43</v>
      </c>
      <c r="C154" s="96" t="s">
        <v>44</v>
      </c>
      <c r="D154" s="96" t="s">
        <v>420</v>
      </c>
      <c r="E154" s="96" t="s">
        <v>421</v>
      </c>
      <c r="F154" s="96" t="s">
        <v>304</v>
      </c>
      <c r="G154" s="96" t="n">
        <v>1</v>
      </c>
      <c r="H154" s="96" t="s">
        <v>65</v>
      </c>
    </row>
    <row r="155" customFormat="false" ht="30" hidden="false" customHeight="true" outlineLevel="0" collapsed="false">
      <c r="A155" s="96" t="n">
        <v>30429006</v>
      </c>
      <c r="B155" s="96" t="s">
        <v>43</v>
      </c>
      <c r="C155" s="96" t="s">
        <v>44</v>
      </c>
      <c r="D155" s="96" t="s">
        <v>422</v>
      </c>
      <c r="E155" s="96" t="s">
        <v>423</v>
      </c>
      <c r="F155" s="96" t="s">
        <v>307</v>
      </c>
      <c r="G155" s="96" t="n">
        <v>1</v>
      </c>
      <c r="H155" s="96" t="s">
        <v>65</v>
      </c>
    </row>
    <row r="156" customFormat="false" ht="30" hidden="false" customHeight="true" outlineLevel="0" collapsed="false">
      <c r="A156" s="96" t="n">
        <v>30504017</v>
      </c>
      <c r="B156" s="96" t="s">
        <v>43</v>
      </c>
      <c r="C156" s="96" t="s">
        <v>44</v>
      </c>
      <c r="D156" s="96" t="s">
        <v>424</v>
      </c>
      <c r="E156" s="96" t="s">
        <v>425</v>
      </c>
      <c r="F156" s="96" t="s">
        <v>387</v>
      </c>
      <c r="G156" s="96" t="n">
        <v>1</v>
      </c>
      <c r="H156" s="96" t="s">
        <v>65</v>
      </c>
    </row>
    <row r="157" customFormat="false" ht="30" hidden="false" customHeight="true" outlineLevel="0" collapsed="false">
      <c r="A157" s="96" t="n">
        <v>30506008</v>
      </c>
      <c r="B157" s="96" t="s">
        <v>43</v>
      </c>
      <c r="C157" s="96" t="s">
        <v>44</v>
      </c>
      <c r="D157" s="96" t="s">
        <v>426</v>
      </c>
      <c r="E157" s="96" t="s">
        <v>427</v>
      </c>
      <c r="F157" s="96" t="s">
        <v>387</v>
      </c>
      <c r="G157" s="96" t="n">
        <v>1</v>
      </c>
      <c r="H157" s="96" t="s">
        <v>428</v>
      </c>
    </row>
    <row r="158" customFormat="false" ht="30" hidden="false" customHeight="true" outlineLevel="0" collapsed="false">
      <c r="A158" s="96" t="n">
        <v>30507007</v>
      </c>
      <c r="B158" s="96" t="s">
        <v>43</v>
      </c>
      <c r="C158" s="96" t="s">
        <v>44</v>
      </c>
      <c r="D158" s="96" t="s">
        <v>429</v>
      </c>
      <c r="E158" s="96" t="s">
        <v>430</v>
      </c>
      <c r="F158" s="96" t="s">
        <v>387</v>
      </c>
      <c r="G158" s="96" t="n">
        <v>1</v>
      </c>
      <c r="H158" s="96" t="s">
        <v>428</v>
      </c>
    </row>
    <row r="159" customFormat="false" ht="30" hidden="false" customHeight="true" outlineLevel="0" collapsed="false">
      <c r="A159" s="96" t="n">
        <v>30508012</v>
      </c>
      <c r="B159" s="96" t="s">
        <v>43</v>
      </c>
      <c r="C159" s="96" t="s">
        <v>44</v>
      </c>
      <c r="D159" s="96" t="s">
        <v>431</v>
      </c>
      <c r="E159" s="96" t="s">
        <v>432</v>
      </c>
      <c r="F159" s="96" t="s">
        <v>387</v>
      </c>
      <c r="G159" s="96" t="n">
        <v>1</v>
      </c>
      <c r="H159" s="96" t="s">
        <v>22</v>
      </c>
    </row>
    <row r="160" customFormat="false" ht="30" hidden="false" customHeight="true" outlineLevel="0" collapsed="false">
      <c r="A160" s="96" t="n">
        <v>30508013</v>
      </c>
      <c r="B160" s="96" t="s">
        <v>43</v>
      </c>
      <c r="C160" s="96" t="s">
        <v>44</v>
      </c>
      <c r="D160" s="96" t="s">
        <v>433</v>
      </c>
      <c r="E160" s="96" t="s">
        <v>434</v>
      </c>
      <c r="F160" s="96" t="s">
        <v>387</v>
      </c>
      <c r="G160" s="96" t="n">
        <v>1</v>
      </c>
      <c r="H160" s="96" t="s">
        <v>26</v>
      </c>
    </row>
    <row r="161" customFormat="false" ht="30" hidden="false" customHeight="true" outlineLevel="0" collapsed="false">
      <c r="A161" s="96" t="n">
        <v>30510026</v>
      </c>
      <c r="B161" s="96" t="s">
        <v>43</v>
      </c>
      <c r="C161" s="96" t="s">
        <v>44</v>
      </c>
      <c r="D161" s="96" t="s">
        <v>435</v>
      </c>
      <c r="E161" s="96" t="s">
        <v>436</v>
      </c>
      <c r="F161" s="96" t="s">
        <v>387</v>
      </c>
      <c r="G161" s="96" t="n">
        <v>1</v>
      </c>
      <c r="H161" s="96" t="s">
        <v>22</v>
      </c>
    </row>
    <row r="162" customFormat="false" ht="30" hidden="false" customHeight="true" outlineLevel="0" collapsed="false">
      <c r="A162" s="96" t="n">
        <v>30512016</v>
      </c>
      <c r="B162" s="96" t="s">
        <v>43</v>
      </c>
      <c r="C162" s="96" t="s">
        <v>44</v>
      </c>
      <c r="D162" s="96" t="s">
        <v>437</v>
      </c>
      <c r="E162" s="96" t="s">
        <v>438</v>
      </c>
      <c r="F162" s="96" t="s">
        <v>387</v>
      </c>
      <c r="G162" s="96" t="n">
        <v>1</v>
      </c>
      <c r="H162" s="96" t="s">
        <v>27</v>
      </c>
    </row>
    <row r="163" customFormat="false" ht="30" hidden="false" customHeight="true" outlineLevel="0" collapsed="false">
      <c r="A163" s="96" t="n">
        <v>30514023</v>
      </c>
      <c r="B163" s="96" t="s">
        <v>43</v>
      </c>
      <c r="C163" s="96" t="s">
        <v>44</v>
      </c>
      <c r="D163" s="96" t="s">
        <v>439</v>
      </c>
      <c r="E163" s="96" t="s">
        <v>440</v>
      </c>
      <c r="F163" s="96" t="s">
        <v>387</v>
      </c>
      <c r="G163" s="96" t="n">
        <v>1</v>
      </c>
      <c r="H163" s="96" t="s">
        <v>24</v>
      </c>
    </row>
    <row r="164" customFormat="false" ht="30" hidden="false" customHeight="true" outlineLevel="0" collapsed="false">
      <c r="A164" s="97" t="n">
        <v>30515017</v>
      </c>
      <c r="B164" s="97" t="s">
        <v>43</v>
      </c>
      <c r="C164" s="97" t="s">
        <v>44</v>
      </c>
      <c r="D164" s="97" t="s">
        <v>441</v>
      </c>
      <c r="E164" s="97" t="s">
        <v>442</v>
      </c>
      <c r="F164" s="97" t="s">
        <v>387</v>
      </c>
      <c r="G164" s="97" t="n">
        <v>1</v>
      </c>
      <c r="H164" s="97" t="s">
        <v>19</v>
      </c>
    </row>
    <row r="165" customFormat="false" ht="30" hidden="false" customHeight="true" outlineLevel="0" collapsed="false">
      <c r="A165" s="99" t="n">
        <v>30515034</v>
      </c>
      <c r="B165" s="99" t="s">
        <v>154</v>
      </c>
      <c r="C165" s="99" t="s">
        <v>44</v>
      </c>
      <c r="D165" s="96" t="s">
        <v>443</v>
      </c>
      <c r="E165" s="96" t="s">
        <v>444</v>
      </c>
      <c r="F165" s="96" t="s">
        <v>445</v>
      </c>
      <c r="G165" s="99" t="n">
        <v>1</v>
      </c>
      <c r="H165" s="96" t="s">
        <v>19</v>
      </c>
    </row>
    <row r="166" customFormat="false" ht="30" hidden="false" customHeight="true" outlineLevel="0" collapsed="false">
      <c r="A166" s="99" t="n">
        <v>30603121</v>
      </c>
      <c r="B166" s="99" t="s">
        <v>154</v>
      </c>
      <c r="C166" s="99" t="s">
        <v>44</v>
      </c>
      <c r="D166" s="96" t="s">
        <v>446</v>
      </c>
      <c r="E166" s="96" t="s">
        <v>447</v>
      </c>
      <c r="F166" s="96" t="s">
        <v>448</v>
      </c>
      <c r="G166" s="99" t="n">
        <v>2</v>
      </c>
      <c r="H166" s="96" t="s">
        <v>19</v>
      </c>
    </row>
    <row r="167" customFormat="false" ht="30" hidden="false" customHeight="true" outlineLevel="0" collapsed="false">
      <c r="A167" s="99" t="n">
        <v>30520023</v>
      </c>
      <c r="B167" s="99" t="s">
        <v>154</v>
      </c>
      <c r="C167" s="99" t="s">
        <v>44</v>
      </c>
      <c r="D167" s="96" t="s">
        <v>449</v>
      </c>
      <c r="E167" s="96" t="s">
        <v>450</v>
      </c>
      <c r="F167" s="96" t="s">
        <v>451</v>
      </c>
      <c r="G167" s="100" t="n">
        <v>1</v>
      </c>
      <c r="H167" s="96" t="s">
        <v>19</v>
      </c>
    </row>
    <row r="168" customFormat="false" ht="30" hidden="false" customHeight="true" outlineLevel="0" collapsed="false">
      <c r="A168" s="99" t="n">
        <v>30113014</v>
      </c>
      <c r="B168" s="99" t="s">
        <v>452</v>
      </c>
      <c r="C168" s="99" t="s">
        <v>44</v>
      </c>
      <c r="D168" s="96" t="s">
        <v>453</v>
      </c>
      <c r="E168" s="96" t="s">
        <v>454</v>
      </c>
      <c r="F168" s="96" t="s">
        <v>455</v>
      </c>
      <c r="G168" s="100" t="n">
        <v>1</v>
      </c>
      <c r="H168" s="96" t="s">
        <v>19</v>
      </c>
    </row>
    <row r="169" customFormat="false" ht="30" hidden="false" customHeight="true" outlineLevel="0" collapsed="false">
      <c r="A169" s="96" t="n">
        <v>30516008</v>
      </c>
      <c r="B169" s="96" t="s">
        <v>43</v>
      </c>
      <c r="C169" s="96" t="s">
        <v>44</v>
      </c>
      <c r="D169" s="96" t="s">
        <v>456</v>
      </c>
      <c r="E169" s="96" t="s">
        <v>457</v>
      </c>
      <c r="F169" s="96" t="s">
        <v>387</v>
      </c>
      <c r="G169" s="96" t="n">
        <v>1</v>
      </c>
      <c r="H169" s="96" t="s">
        <v>19</v>
      </c>
    </row>
    <row r="170" customFormat="false" ht="30" hidden="false" customHeight="true" outlineLevel="0" collapsed="false">
      <c r="A170" s="96" t="n">
        <v>30517008</v>
      </c>
      <c r="B170" s="96" t="s">
        <v>43</v>
      </c>
      <c r="C170" s="96" t="s">
        <v>44</v>
      </c>
      <c r="D170" s="96" t="s">
        <v>458</v>
      </c>
      <c r="E170" s="96" t="s">
        <v>459</v>
      </c>
      <c r="F170" s="96" t="s">
        <v>387</v>
      </c>
      <c r="G170" s="96" t="n">
        <v>1</v>
      </c>
      <c r="H170" s="96" t="s">
        <v>19</v>
      </c>
    </row>
    <row r="171" customFormat="false" ht="30" hidden="false" customHeight="true" outlineLevel="0" collapsed="false">
      <c r="A171" s="96" t="n">
        <v>30518009</v>
      </c>
      <c r="B171" s="96" t="s">
        <v>43</v>
      </c>
      <c r="C171" s="96" t="s">
        <v>44</v>
      </c>
      <c r="D171" s="96" t="s">
        <v>460</v>
      </c>
      <c r="E171" s="96" t="s">
        <v>461</v>
      </c>
      <c r="F171" s="96" t="s">
        <v>387</v>
      </c>
      <c r="G171" s="96" t="n">
        <v>1</v>
      </c>
      <c r="H171" s="96" t="s">
        <v>19</v>
      </c>
    </row>
    <row r="172" customFormat="false" ht="30" hidden="false" customHeight="true" outlineLevel="0" collapsed="false">
      <c r="A172" s="96" t="n">
        <v>30522007</v>
      </c>
      <c r="B172" s="96" t="s">
        <v>43</v>
      </c>
      <c r="C172" s="96" t="s">
        <v>44</v>
      </c>
      <c r="D172" s="96" t="s">
        <v>462</v>
      </c>
      <c r="E172" s="96" t="s">
        <v>463</v>
      </c>
      <c r="F172" s="96" t="s">
        <v>387</v>
      </c>
      <c r="G172" s="96" t="n">
        <v>1</v>
      </c>
      <c r="H172" s="96" t="s">
        <v>24</v>
      </c>
    </row>
    <row r="173" customFormat="false" ht="30" hidden="false" customHeight="true" outlineLevel="0" collapsed="false">
      <c r="A173" s="96" t="n">
        <v>30525002</v>
      </c>
      <c r="B173" s="96" t="s">
        <v>43</v>
      </c>
      <c r="C173" s="96" t="s">
        <v>44</v>
      </c>
      <c r="D173" s="96" t="s">
        <v>464</v>
      </c>
      <c r="E173" s="96" t="s">
        <v>465</v>
      </c>
      <c r="F173" s="96" t="s">
        <v>466</v>
      </c>
      <c r="G173" s="96" t="n">
        <v>1</v>
      </c>
      <c r="H173" s="96" t="s">
        <v>65</v>
      </c>
    </row>
    <row r="174" customFormat="false" ht="30" hidden="false" customHeight="true" outlineLevel="0" collapsed="false">
      <c r="A174" s="96" t="n">
        <v>30526031</v>
      </c>
      <c r="B174" s="96" t="s">
        <v>43</v>
      </c>
      <c r="C174" s="96" t="s">
        <v>44</v>
      </c>
      <c r="D174" s="96" t="s">
        <v>467</v>
      </c>
      <c r="E174" s="96" t="s">
        <v>468</v>
      </c>
      <c r="F174" s="96" t="n">
        <v>0</v>
      </c>
      <c r="G174" s="96" t="n">
        <v>1</v>
      </c>
      <c r="H174" s="96" t="s">
        <v>24</v>
      </c>
    </row>
    <row r="175" customFormat="false" ht="30" hidden="false" customHeight="true" outlineLevel="0" collapsed="false">
      <c r="A175" s="97" t="n">
        <v>30527009</v>
      </c>
      <c r="B175" s="97" t="s">
        <v>43</v>
      </c>
      <c r="C175" s="97" t="s">
        <v>44</v>
      </c>
      <c r="D175" s="97" t="s">
        <v>469</v>
      </c>
      <c r="E175" s="97" t="s">
        <v>470</v>
      </c>
      <c r="F175" s="97" t="s">
        <v>304</v>
      </c>
      <c r="G175" s="97" t="n">
        <v>1</v>
      </c>
      <c r="H175" s="97" t="s">
        <v>26</v>
      </c>
    </row>
    <row r="176" customFormat="false" ht="30" hidden="false" customHeight="true" outlineLevel="0" collapsed="false">
      <c r="A176" s="99" t="n">
        <v>30527020</v>
      </c>
      <c r="B176" s="99" t="s">
        <v>96</v>
      </c>
      <c r="C176" s="99" t="s">
        <v>97</v>
      </c>
      <c r="D176" s="96" t="s">
        <v>471</v>
      </c>
      <c r="E176" s="96" t="s">
        <v>470</v>
      </c>
      <c r="F176" s="96" t="s">
        <v>304</v>
      </c>
      <c r="G176" s="99" t="n">
        <v>1</v>
      </c>
      <c r="H176" s="96" t="s">
        <v>26</v>
      </c>
    </row>
    <row r="177" customFormat="false" ht="30" hidden="false" customHeight="true" outlineLevel="0" collapsed="false">
      <c r="A177" s="96" t="n">
        <v>30532013</v>
      </c>
      <c r="B177" s="96" t="s">
        <v>43</v>
      </c>
      <c r="C177" s="96" t="s">
        <v>44</v>
      </c>
      <c r="D177" s="96" t="s">
        <v>472</v>
      </c>
      <c r="E177" s="96" t="s">
        <v>473</v>
      </c>
      <c r="F177" s="96" t="s">
        <v>387</v>
      </c>
      <c r="G177" s="96" t="n">
        <v>1</v>
      </c>
      <c r="H177" s="96" t="s">
        <v>21</v>
      </c>
    </row>
    <row r="178" customFormat="false" ht="30" hidden="false" customHeight="true" outlineLevel="0" collapsed="false">
      <c r="A178" s="96" t="n">
        <v>30532014</v>
      </c>
      <c r="B178" s="96" t="s">
        <v>43</v>
      </c>
      <c r="C178" s="96" t="s">
        <v>44</v>
      </c>
      <c r="D178" s="96" t="s">
        <v>474</v>
      </c>
      <c r="E178" s="96" t="s">
        <v>475</v>
      </c>
      <c r="F178" s="96" t="s">
        <v>387</v>
      </c>
      <c r="G178" s="96" t="n">
        <v>1</v>
      </c>
      <c r="H178" s="96" t="s">
        <v>20</v>
      </c>
    </row>
    <row r="179" customFormat="false" ht="30" hidden="false" customHeight="true" outlineLevel="0" collapsed="false">
      <c r="A179" s="96" t="n">
        <v>30534003</v>
      </c>
      <c r="B179" s="96" t="s">
        <v>43</v>
      </c>
      <c r="C179" s="96" t="s">
        <v>44</v>
      </c>
      <c r="D179" s="96" t="s">
        <v>476</v>
      </c>
      <c r="E179" s="96" t="s">
        <v>477</v>
      </c>
      <c r="F179" s="96" t="s">
        <v>387</v>
      </c>
      <c r="G179" s="96" t="n">
        <v>1</v>
      </c>
      <c r="H179" s="96" t="s">
        <v>118</v>
      </c>
    </row>
    <row r="180" customFormat="false" ht="30" hidden="false" customHeight="true" outlineLevel="0" collapsed="false">
      <c r="A180" s="96" t="n">
        <v>30535002</v>
      </c>
      <c r="B180" s="96" t="s">
        <v>43</v>
      </c>
      <c r="C180" s="96" t="s">
        <v>44</v>
      </c>
      <c r="D180" s="96" t="s">
        <v>478</v>
      </c>
      <c r="E180" s="96" t="s">
        <v>479</v>
      </c>
      <c r="F180" s="96" t="s">
        <v>387</v>
      </c>
      <c r="G180" s="96" t="n">
        <v>1</v>
      </c>
      <c r="H180" s="96" t="s">
        <v>118</v>
      </c>
    </row>
    <row r="181" customFormat="false" ht="30" hidden="false" customHeight="true" outlineLevel="0" collapsed="false">
      <c r="A181" s="96" t="n">
        <v>30536009</v>
      </c>
      <c r="B181" s="96" t="s">
        <v>43</v>
      </c>
      <c r="C181" s="96" t="s">
        <v>44</v>
      </c>
      <c r="D181" s="96" t="s">
        <v>480</v>
      </c>
      <c r="E181" s="96" t="s">
        <v>481</v>
      </c>
      <c r="F181" s="96" t="s">
        <v>387</v>
      </c>
      <c r="G181" s="96" t="n">
        <v>1</v>
      </c>
      <c r="H181" s="96" t="s">
        <v>138</v>
      </c>
    </row>
    <row r="182" customFormat="false" ht="30" hidden="false" customHeight="true" outlineLevel="0" collapsed="false">
      <c r="A182" s="96" t="n">
        <v>30541006</v>
      </c>
      <c r="B182" s="96" t="s">
        <v>43</v>
      </c>
      <c r="C182" s="96" t="s">
        <v>44</v>
      </c>
      <c r="D182" s="96" t="s">
        <v>482</v>
      </c>
      <c r="E182" s="96" t="s">
        <v>483</v>
      </c>
      <c r="F182" s="96" t="s">
        <v>387</v>
      </c>
      <c r="G182" s="96" t="n">
        <v>1</v>
      </c>
      <c r="H182" s="96" t="s">
        <v>23</v>
      </c>
    </row>
    <row r="183" customFormat="false" ht="30" hidden="false" customHeight="true" outlineLevel="0" collapsed="false">
      <c r="A183" s="96" t="n">
        <v>30541007</v>
      </c>
      <c r="B183" s="96" t="s">
        <v>43</v>
      </c>
      <c r="C183" s="96" t="s">
        <v>44</v>
      </c>
      <c r="D183" s="96" t="s">
        <v>484</v>
      </c>
      <c r="E183" s="96" t="s">
        <v>485</v>
      </c>
      <c r="F183" s="96" t="s">
        <v>387</v>
      </c>
      <c r="G183" s="96" t="n">
        <v>1</v>
      </c>
      <c r="H183" s="96" t="s">
        <v>23</v>
      </c>
    </row>
    <row r="184" customFormat="false" ht="30" hidden="false" customHeight="true" outlineLevel="0" collapsed="false">
      <c r="A184" s="96" t="n">
        <v>30603010</v>
      </c>
      <c r="B184" s="96" t="s">
        <v>43</v>
      </c>
      <c r="C184" s="96" t="s">
        <v>44</v>
      </c>
      <c r="D184" s="96" t="s">
        <v>486</v>
      </c>
      <c r="E184" s="96" t="s">
        <v>487</v>
      </c>
      <c r="F184" s="96" t="s">
        <v>488</v>
      </c>
      <c r="G184" s="96" t="n">
        <v>1</v>
      </c>
      <c r="H184" s="96" t="s">
        <v>17</v>
      </c>
    </row>
    <row r="185" customFormat="false" ht="30" hidden="false" customHeight="true" outlineLevel="0" collapsed="false">
      <c r="A185" s="96" t="n">
        <v>30606006</v>
      </c>
      <c r="B185" s="96" t="s">
        <v>43</v>
      </c>
      <c r="C185" s="96" t="s">
        <v>44</v>
      </c>
      <c r="D185" s="96" t="s">
        <v>489</v>
      </c>
      <c r="E185" s="96" t="s">
        <v>490</v>
      </c>
      <c r="F185" s="96" t="s">
        <v>491</v>
      </c>
      <c r="G185" s="96" t="n">
        <v>1</v>
      </c>
      <c r="H185" s="96" t="s">
        <v>19</v>
      </c>
    </row>
    <row r="186" customFormat="false" ht="30" hidden="false" customHeight="true" outlineLevel="0" collapsed="false">
      <c r="A186" s="96" t="n">
        <v>30701016</v>
      </c>
      <c r="B186" s="96" t="s">
        <v>43</v>
      </c>
      <c r="C186" s="96" t="s">
        <v>44</v>
      </c>
      <c r="D186" s="96" t="s">
        <v>492</v>
      </c>
      <c r="E186" s="96" t="s">
        <v>493</v>
      </c>
      <c r="F186" s="96" t="n">
        <v>0</v>
      </c>
      <c r="G186" s="96" t="n">
        <v>1</v>
      </c>
      <c r="H186" s="96" t="s">
        <v>118</v>
      </c>
    </row>
    <row r="187" customFormat="false" ht="30" hidden="false" customHeight="true" outlineLevel="0" collapsed="false">
      <c r="A187" s="96" t="n">
        <v>30701017</v>
      </c>
      <c r="B187" s="96" t="s">
        <v>43</v>
      </c>
      <c r="C187" s="96" t="s">
        <v>44</v>
      </c>
      <c r="D187" s="96" t="s">
        <v>494</v>
      </c>
      <c r="E187" s="96" t="s">
        <v>495</v>
      </c>
      <c r="F187" s="96" t="n">
        <v>0</v>
      </c>
      <c r="G187" s="96" t="n">
        <v>1</v>
      </c>
      <c r="H187" s="96" t="s">
        <v>118</v>
      </c>
    </row>
    <row r="188" customFormat="false" ht="30" hidden="false" customHeight="true" outlineLevel="0" collapsed="false">
      <c r="A188" s="96" t="n">
        <v>30706002</v>
      </c>
      <c r="B188" s="96" t="s">
        <v>43</v>
      </c>
      <c r="C188" s="96" t="s">
        <v>44</v>
      </c>
      <c r="D188" s="96" t="s">
        <v>496</v>
      </c>
      <c r="E188" s="96" t="s">
        <v>497</v>
      </c>
      <c r="F188" s="96" t="n">
        <v>0</v>
      </c>
      <c r="G188" s="96" t="n">
        <v>1</v>
      </c>
      <c r="H188" s="96" t="s">
        <v>27</v>
      </c>
    </row>
    <row r="189" customFormat="false" ht="30" hidden="false" customHeight="true" outlineLevel="0" collapsed="false">
      <c r="A189" s="96" t="n">
        <v>30707001</v>
      </c>
      <c r="B189" s="96" t="s">
        <v>43</v>
      </c>
      <c r="C189" s="96" t="s">
        <v>44</v>
      </c>
      <c r="D189" s="96" t="s">
        <v>498</v>
      </c>
      <c r="E189" s="96" t="s">
        <v>499</v>
      </c>
      <c r="F189" s="96" t="s">
        <v>500</v>
      </c>
      <c r="G189" s="96" t="n">
        <v>1</v>
      </c>
      <c r="H189" s="96" t="s">
        <v>65</v>
      </c>
    </row>
    <row r="190" customFormat="false" ht="30" hidden="false" customHeight="true" outlineLevel="0" collapsed="false">
      <c r="A190" s="96" t="n">
        <v>30708116</v>
      </c>
      <c r="B190" s="96" t="s">
        <v>43</v>
      </c>
      <c r="C190" s="96" t="s">
        <v>44</v>
      </c>
      <c r="D190" s="96" t="s">
        <v>501</v>
      </c>
      <c r="E190" s="96" t="s">
        <v>502</v>
      </c>
      <c r="F190" s="96" t="s">
        <v>503</v>
      </c>
      <c r="G190" s="96" t="n">
        <v>2</v>
      </c>
      <c r="H190" s="96" t="s">
        <v>20</v>
      </c>
    </row>
    <row r="191" customFormat="false" ht="30" hidden="false" customHeight="true" outlineLevel="0" collapsed="false">
      <c r="A191" s="96" t="n">
        <v>30708169</v>
      </c>
      <c r="B191" s="96" t="s">
        <v>43</v>
      </c>
      <c r="C191" s="96" t="s">
        <v>44</v>
      </c>
      <c r="D191" s="96" t="s">
        <v>504</v>
      </c>
      <c r="E191" s="96" t="s">
        <v>505</v>
      </c>
      <c r="F191" s="96" t="s">
        <v>506</v>
      </c>
      <c r="G191" s="96" t="n">
        <v>2</v>
      </c>
      <c r="H191" s="96" t="s">
        <v>20</v>
      </c>
    </row>
    <row r="192" customFormat="false" ht="30" hidden="false" customHeight="true" outlineLevel="0" collapsed="false">
      <c r="A192" s="96" t="n">
        <v>30711002</v>
      </c>
      <c r="B192" s="96" t="s">
        <v>43</v>
      </c>
      <c r="C192" s="96" t="s">
        <v>44</v>
      </c>
      <c r="D192" s="96" t="s">
        <v>507</v>
      </c>
      <c r="E192" s="96" t="s">
        <v>508</v>
      </c>
      <c r="F192" s="96" t="s">
        <v>387</v>
      </c>
      <c r="G192" s="96" t="n">
        <v>1</v>
      </c>
      <c r="H192" s="96" t="s">
        <v>65</v>
      </c>
    </row>
    <row r="193" customFormat="false" ht="30" hidden="false" customHeight="true" outlineLevel="0" collapsed="false">
      <c r="A193" s="96" t="n">
        <v>30714033</v>
      </c>
      <c r="B193" s="96" t="s">
        <v>43</v>
      </c>
      <c r="C193" s="96" t="s">
        <v>44</v>
      </c>
      <c r="D193" s="96" t="s">
        <v>509</v>
      </c>
      <c r="E193" s="96" t="s">
        <v>510</v>
      </c>
      <c r="F193" s="96" t="n">
        <v>0</v>
      </c>
      <c r="G193" s="96" t="n">
        <v>1</v>
      </c>
      <c r="H193" s="96" t="s">
        <v>18</v>
      </c>
    </row>
    <row r="194" customFormat="false" ht="30" hidden="false" customHeight="true" outlineLevel="0" collapsed="false">
      <c r="A194" s="96" t="n">
        <v>30714078</v>
      </c>
      <c r="B194" s="96" t="s">
        <v>43</v>
      </c>
      <c r="C194" s="96" t="s">
        <v>44</v>
      </c>
      <c r="D194" s="96" t="s">
        <v>511</v>
      </c>
      <c r="E194" s="96" t="s">
        <v>512</v>
      </c>
      <c r="F194" s="96" t="s">
        <v>237</v>
      </c>
      <c r="G194" s="96" t="n">
        <v>1</v>
      </c>
      <c r="H194" s="96" t="s">
        <v>158</v>
      </c>
    </row>
    <row r="195" customFormat="false" ht="30" hidden="false" customHeight="true" outlineLevel="0" collapsed="false">
      <c r="A195" s="96" t="n">
        <v>30714080</v>
      </c>
      <c r="B195" s="96" t="s">
        <v>43</v>
      </c>
      <c r="C195" s="96" t="s">
        <v>44</v>
      </c>
      <c r="D195" s="96" t="s">
        <v>513</v>
      </c>
      <c r="E195" s="96" t="s">
        <v>514</v>
      </c>
      <c r="F195" s="96" t="s">
        <v>237</v>
      </c>
      <c r="G195" s="96" t="n">
        <v>1</v>
      </c>
      <c r="H195" s="96" t="s">
        <v>24</v>
      </c>
    </row>
    <row r="196" customFormat="false" ht="30" hidden="false" customHeight="true" outlineLevel="0" collapsed="false">
      <c r="A196" s="96" t="n">
        <v>30714081</v>
      </c>
      <c r="B196" s="96" t="s">
        <v>43</v>
      </c>
      <c r="C196" s="96" t="s">
        <v>44</v>
      </c>
      <c r="D196" s="96" t="s">
        <v>515</v>
      </c>
      <c r="E196" s="96" t="s">
        <v>516</v>
      </c>
      <c r="F196" s="96" t="s">
        <v>237</v>
      </c>
      <c r="G196" s="96" t="n">
        <v>1</v>
      </c>
      <c r="H196" s="96" t="s">
        <v>26</v>
      </c>
    </row>
    <row r="197" customFormat="false" ht="30" hidden="false" customHeight="true" outlineLevel="0" collapsed="false">
      <c r="A197" s="96" t="n">
        <v>40106006</v>
      </c>
      <c r="B197" s="96" t="s">
        <v>43</v>
      </c>
      <c r="C197" s="96" t="s">
        <v>44</v>
      </c>
      <c r="D197" s="96" t="s">
        <v>517</v>
      </c>
      <c r="E197" s="96" t="s">
        <v>518</v>
      </c>
      <c r="F197" s="96" t="s">
        <v>519</v>
      </c>
      <c r="G197" s="96" t="n">
        <v>1</v>
      </c>
      <c r="H197" s="96"/>
    </row>
    <row r="198" customFormat="false" ht="30" hidden="false" customHeight="true" outlineLevel="0" collapsed="false">
      <c r="A198" s="96" t="n">
        <v>40106009</v>
      </c>
      <c r="B198" s="96" t="s">
        <v>43</v>
      </c>
      <c r="C198" s="96" t="s">
        <v>44</v>
      </c>
      <c r="D198" s="96" t="s">
        <v>520</v>
      </c>
      <c r="E198" s="96" t="s">
        <v>521</v>
      </c>
      <c r="F198" s="96" t="s">
        <v>522</v>
      </c>
      <c r="G198" s="96" t="n">
        <v>1</v>
      </c>
      <c r="H198" s="96"/>
    </row>
    <row r="199" customFormat="false" ht="30" hidden="false" customHeight="true" outlineLevel="0" collapsed="false">
      <c r="A199" s="96" t="n">
        <v>40106010</v>
      </c>
      <c r="B199" s="96" t="s">
        <v>43</v>
      </c>
      <c r="C199" s="96" t="s">
        <v>44</v>
      </c>
      <c r="D199" s="96" t="s">
        <v>523</v>
      </c>
      <c r="E199" s="96" t="s">
        <v>524</v>
      </c>
      <c r="F199" s="96" t="s">
        <v>525</v>
      </c>
      <c r="G199" s="96" t="n">
        <v>1</v>
      </c>
      <c r="H199" s="96"/>
    </row>
    <row r="200" customFormat="false" ht="30" hidden="false" customHeight="true" outlineLevel="0" collapsed="false">
      <c r="A200" s="96" t="n">
        <v>40108001</v>
      </c>
      <c r="B200" s="96" t="s">
        <v>43</v>
      </c>
      <c r="C200" s="96" t="s">
        <v>44</v>
      </c>
      <c r="D200" s="96" t="s">
        <v>526</v>
      </c>
      <c r="E200" s="96" t="s">
        <v>527</v>
      </c>
      <c r="F200" s="96" t="s">
        <v>528</v>
      </c>
      <c r="G200" s="96" t="n">
        <v>2</v>
      </c>
      <c r="H200" s="96"/>
    </row>
    <row r="201" customFormat="false" ht="30" hidden="false" customHeight="true" outlineLevel="0" collapsed="false">
      <c r="A201" s="96" t="n">
        <v>40201001</v>
      </c>
      <c r="B201" s="96" t="s">
        <v>43</v>
      </c>
      <c r="C201" s="96" t="s">
        <v>44</v>
      </c>
      <c r="D201" s="96" t="s">
        <v>529</v>
      </c>
      <c r="E201" s="96" t="s">
        <v>530</v>
      </c>
      <c r="F201" s="96" t="s">
        <v>531</v>
      </c>
      <c r="G201" s="96" t="n">
        <v>2</v>
      </c>
      <c r="H201" s="96"/>
    </row>
    <row r="202" customFormat="false" ht="30" hidden="false" customHeight="true" outlineLevel="0" collapsed="false">
      <c r="A202" s="96" t="n">
        <v>40201002</v>
      </c>
      <c r="B202" s="96" t="s">
        <v>43</v>
      </c>
      <c r="C202" s="96" t="s">
        <v>44</v>
      </c>
      <c r="D202" s="96" t="s">
        <v>532</v>
      </c>
      <c r="E202" s="96" t="s">
        <v>533</v>
      </c>
      <c r="F202" s="96" t="s">
        <v>534</v>
      </c>
      <c r="G202" s="96" t="n">
        <v>1</v>
      </c>
      <c r="H202" s="96"/>
    </row>
    <row r="203" customFormat="false" ht="30" hidden="false" customHeight="true" outlineLevel="0" collapsed="false">
      <c r="A203" s="96" t="n">
        <v>40201004</v>
      </c>
      <c r="B203" s="96" t="s">
        <v>43</v>
      </c>
      <c r="C203" s="96" t="s">
        <v>44</v>
      </c>
      <c r="D203" s="96" t="s">
        <v>532</v>
      </c>
      <c r="E203" s="96" t="s">
        <v>533</v>
      </c>
      <c r="F203" s="96" t="s">
        <v>535</v>
      </c>
      <c r="G203" s="96" t="n">
        <v>5</v>
      </c>
      <c r="H203" s="96"/>
    </row>
    <row r="204" customFormat="false" ht="30" hidden="false" customHeight="true" outlineLevel="0" collapsed="false">
      <c r="A204" s="96" t="n">
        <v>40201005</v>
      </c>
      <c r="B204" s="96" t="s">
        <v>43</v>
      </c>
      <c r="C204" s="96" t="s">
        <v>44</v>
      </c>
      <c r="D204" s="96" t="s">
        <v>532</v>
      </c>
      <c r="E204" s="96" t="s">
        <v>533</v>
      </c>
      <c r="F204" s="96" t="s">
        <v>536</v>
      </c>
      <c r="G204" s="96" t="n">
        <v>2</v>
      </c>
      <c r="H204" s="96"/>
    </row>
    <row r="205" customFormat="false" ht="30" hidden="false" customHeight="true" outlineLevel="0" collapsed="false">
      <c r="A205" s="96" t="n">
        <v>40201006</v>
      </c>
      <c r="B205" s="96" t="s">
        <v>43</v>
      </c>
      <c r="C205" s="96" t="s">
        <v>44</v>
      </c>
      <c r="D205" s="96" t="s">
        <v>532</v>
      </c>
      <c r="E205" s="96" t="s">
        <v>537</v>
      </c>
      <c r="F205" s="96" t="s">
        <v>538</v>
      </c>
      <c r="G205" s="96" t="n">
        <v>2</v>
      </c>
      <c r="H205" s="96"/>
    </row>
    <row r="206" customFormat="false" ht="30" hidden="false" customHeight="true" outlineLevel="0" collapsed="false">
      <c r="A206" s="96" t="n">
        <v>40201012</v>
      </c>
      <c r="B206" s="96" t="s">
        <v>43</v>
      </c>
      <c r="C206" s="96" t="s">
        <v>44</v>
      </c>
      <c r="D206" s="96" t="s">
        <v>539</v>
      </c>
      <c r="E206" s="96" t="s">
        <v>540</v>
      </c>
      <c r="F206" s="96" t="s">
        <v>541</v>
      </c>
      <c r="G206" s="96" t="n">
        <v>12</v>
      </c>
      <c r="H206" s="96"/>
    </row>
    <row r="207" customFormat="false" ht="30" hidden="false" customHeight="true" outlineLevel="0" collapsed="false">
      <c r="A207" s="96" t="n">
        <v>40201015</v>
      </c>
      <c r="B207" s="96" t="s">
        <v>43</v>
      </c>
      <c r="C207" s="96" t="s">
        <v>44</v>
      </c>
      <c r="D207" s="96" t="s">
        <v>542</v>
      </c>
      <c r="E207" s="96" t="s">
        <v>543</v>
      </c>
      <c r="F207" s="96" t="s">
        <v>544</v>
      </c>
      <c r="G207" s="96" t="n">
        <v>30</v>
      </c>
      <c r="H207" s="96"/>
    </row>
    <row r="208" customFormat="false" ht="30" hidden="false" customHeight="true" outlineLevel="0" collapsed="false">
      <c r="A208" s="96" t="n">
        <v>40201016</v>
      </c>
      <c r="B208" s="96" t="s">
        <v>43</v>
      </c>
      <c r="C208" s="96" t="s">
        <v>44</v>
      </c>
      <c r="D208" s="96" t="s">
        <v>542</v>
      </c>
      <c r="E208" s="96" t="s">
        <v>543</v>
      </c>
      <c r="F208" s="96" t="s">
        <v>545</v>
      </c>
      <c r="G208" s="96" t="n">
        <v>1</v>
      </c>
      <c r="H208" s="96"/>
    </row>
    <row r="209" customFormat="false" ht="30" hidden="false" customHeight="true" outlineLevel="0" collapsed="false">
      <c r="A209" s="96" t="n">
        <v>40201017</v>
      </c>
      <c r="B209" s="96" t="s">
        <v>43</v>
      </c>
      <c r="C209" s="96" t="s">
        <v>44</v>
      </c>
      <c r="D209" s="96" t="s">
        <v>546</v>
      </c>
      <c r="E209" s="96" t="s">
        <v>540</v>
      </c>
      <c r="F209" s="96" t="s">
        <v>547</v>
      </c>
      <c r="G209" s="96" t="n">
        <v>4</v>
      </c>
      <c r="H209" s="96"/>
    </row>
    <row r="210" customFormat="false" ht="30" hidden="false" customHeight="true" outlineLevel="0" collapsed="false">
      <c r="A210" s="96" t="n">
        <v>40201021</v>
      </c>
      <c r="B210" s="96" t="s">
        <v>43</v>
      </c>
      <c r="C210" s="96" t="s">
        <v>44</v>
      </c>
      <c r="D210" s="96" t="s">
        <v>548</v>
      </c>
      <c r="E210" s="96" t="s">
        <v>549</v>
      </c>
      <c r="F210" s="96" t="s">
        <v>550</v>
      </c>
      <c r="G210" s="96" t="n">
        <v>8</v>
      </c>
      <c r="H210" s="96"/>
    </row>
    <row r="211" customFormat="false" ht="30" hidden="false" customHeight="true" outlineLevel="0" collapsed="false">
      <c r="A211" s="96" t="n">
        <v>40201022</v>
      </c>
      <c r="B211" s="96" t="s">
        <v>43</v>
      </c>
      <c r="C211" s="96" t="s">
        <v>44</v>
      </c>
      <c r="D211" s="96" t="s">
        <v>551</v>
      </c>
      <c r="E211" s="96" t="s">
        <v>552</v>
      </c>
      <c r="F211" s="96" t="s">
        <v>550</v>
      </c>
      <c r="G211" s="96" t="n">
        <v>20</v>
      </c>
      <c r="H211" s="96"/>
    </row>
    <row r="212" customFormat="false" ht="30" hidden="false" customHeight="true" outlineLevel="0" collapsed="false">
      <c r="A212" s="96" t="n">
        <v>40201026</v>
      </c>
      <c r="B212" s="96" t="s">
        <v>43</v>
      </c>
      <c r="C212" s="96" t="s">
        <v>44</v>
      </c>
      <c r="D212" s="96" t="s">
        <v>532</v>
      </c>
      <c r="E212" s="96" t="s">
        <v>530</v>
      </c>
      <c r="F212" s="96" t="s">
        <v>553</v>
      </c>
      <c r="G212" s="96" t="n">
        <v>4</v>
      </c>
      <c r="H212" s="96"/>
    </row>
    <row r="213" customFormat="false" ht="30" hidden="false" customHeight="true" outlineLevel="0" collapsed="false">
      <c r="A213" s="96" t="n">
        <v>40201027</v>
      </c>
      <c r="B213" s="96" t="s">
        <v>43</v>
      </c>
      <c r="C213" s="96" t="s">
        <v>44</v>
      </c>
      <c r="D213" s="96" t="s">
        <v>554</v>
      </c>
      <c r="E213" s="96" t="s">
        <v>555</v>
      </c>
      <c r="F213" s="96" t="s">
        <v>556</v>
      </c>
      <c r="G213" s="96" t="n">
        <v>1</v>
      </c>
      <c r="H213" s="96"/>
    </row>
    <row r="214" customFormat="false" ht="30" hidden="false" customHeight="true" outlineLevel="0" collapsed="false">
      <c r="A214" s="96" t="n">
        <v>40201029</v>
      </c>
      <c r="B214" s="96" t="s">
        <v>43</v>
      </c>
      <c r="C214" s="96" t="s">
        <v>44</v>
      </c>
      <c r="D214" s="96" t="s">
        <v>554</v>
      </c>
      <c r="E214" s="96" t="s">
        <v>555</v>
      </c>
      <c r="F214" s="96" t="s">
        <v>557</v>
      </c>
      <c r="G214" s="96" t="n">
        <v>4</v>
      </c>
      <c r="H214" s="96"/>
    </row>
    <row r="215" customFormat="false" ht="30" hidden="false" customHeight="true" outlineLevel="0" collapsed="false">
      <c r="A215" s="96" t="n">
        <v>40201033</v>
      </c>
      <c r="B215" s="96" t="s">
        <v>43</v>
      </c>
      <c r="C215" s="96" t="s">
        <v>44</v>
      </c>
      <c r="D215" s="96" t="s">
        <v>542</v>
      </c>
      <c r="E215" s="96" t="s">
        <v>543</v>
      </c>
      <c r="F215" s="96" t="s">
        <v>558</v>
      </c>
      <c r="G215" s="96" t="n">
        <v>5</v>
      </c>
      <c r="H215" s="96"/>
    </row>
    <row r="216" customFormat="false" ht="30" hidden="false" customHeight="true" outlineLevel="0" collapsed="false">
      <c r="A216" s="96" t="n">
        <v>40201044</v>
      </c>
      <c r="B216" s="96" t="s">
        <v>43</v>
      </c>
      <c r="C216" s="96" t="s">
        <v>44</v>
      </c>
      <c r="D216" s="96" t="s">
        <v>532</v>
      </c>
      <c r="E216" s="96" t="s">
        <v>530</v>
      </c>
      <c r="F216" s="96" t="s">
        <v>559</v>
      </c>
      <c r="G216" s="96" t="n">
        <v>1</v>
      </c>
      <c r="H216" s="96"/>
    </row>
    <row r="217" customFormat="false" ht="30" hidden="false" customHeight="true" outlineLevel="0" collapsed="false">
      <c r="A217" s="96" t="n">
        <v>40201065</v>
      </c>
      <c r="B217" s="96" t="s">
        <v>43</v>
      </c>
      <c r="C217" s="96" t="s">
        <v>44</v>
      </c>
      <c r="D217" s="96" t="s">
        <v>532</v>
      </c>
      <c r="E217" s="96" t="s">
        <v>560</v>
      </c>
      <c r="F217" s="96" t="s">
        <v>561</v>
      </c>
      <c r="G217" s="96" t="n">
        <v>2</v>
      </c>
      <c r="H217" s="96"/>
    </row>
    <row r="218" customFormat="false" ht="30" hidden="false" customHeight="true" outlineLevel="0" collapsed="false">
      <c r="A218" s="96" t="n">
        <v>40201072</v>
      </c>
      <c r="B218" s="96" t="s">
        <v>43</v>
      </c>
      <c r="C218" s="96" t="s">
        <v>44</v>
      </c>
      <c r="D218" s="96" t="s">
        <v>542</v>
      </c>
      <c r="E218" s="96" t="s">
        <v>543</v>
      </c>
      <c r="F218" s="96" t="s">
        <v>562</v>
      </c>
      <c r="G218" s="96" t="n">
        <v>2</v>
      </c>
      <c r="H218" s="96"/>
    </row>
    <row r="219" customFormat="false" ht="30" hidden="false" customHeight="true" outlineLevel="0" collapsed="false">
      <c r="A219" s="96" t="n">
        <v>40201089</v>
      </c>
      <c r="B219" s="96" t="s">
        <v>43</v>
      </c>
      <c r="C219" s="96" t="s">
        <v>44</v>
      </c>
      <c r="D219" s="96" t="s">
        <v>563</v>
      </c>
      <c r="E219" s="96" t="s">
        <v>560</v>
      </c>
      <c r="F219" s="96" t="s">
        <v>564</v>
      </c>
      <c r="G219" s="96" t="n">
        <v>2</v>
      </c>
      <c r="H219" s="96"/>
    </row>
    <row r="220" customFormat="false" ht="30" hidden="false" customHeight="true" outlineLevel="0" collapsed="false">
      <c r="A220" s="96" t="n">
        <v>40201098</v>
      </c>
      <c r="B220" s="96" t="s">
        <v>43</v>
      </c>
      <c r="C220" s="96" t="s">
        <v>44</v>
      </c>
      <c r="D220" s="96" t="s">
        <v>565</v>
      </c>
      <c r="E220" s="96" t="s">
        <v>566</v>
      </c>
      <c r="F220" s="96" t="s">
        <v>567</v>
      </c>
      <c r="G220" s="96" t="n">
        <v>4</v>
      </c>
      <c r="H220" s="96"/>
    </row>
    <row r="221" customFormat="false" ht="30" hidden="false" customHeight="true" outlineLevel="0" collapsed="false">
      <c r="A221" s="96" t="n">
        <v>40202001</v>
      </c>
      <c r="B221" s="96" t="s">
        <v>43</v>
      </c>
      <c r="C221" s="96" t="s">
        <v>44</v>
      </c>
      <c r="D221" s="96" t="s">
        <v>568</v>
      </c>
      <c r="E221" s="96" t="s">
        <v>569</v>
      </c>
      <c r="F221" s="96" t="s">
        <v>570</v>
      </c>
      <c r="G221" s="96" t="n">
        <v>2</v>
      </c>
      <c r="H221" s="96"/>
    </row>
    <row r="222" customFormat="false" ht="30" hidden="false" customHeight="true" outlineLevel="0" collapsed="false">
      <c r="A222" s="96" t="n">
        <v>40202003</v>
      </c>
      <c r="B222" s="96" t="s">
        <v>43</v>
      </c>
      <c r="C222" s="96" t="s">
        <v>44</v>
      </c>
      <c r="D222" s="96" t="s">
        <v>571</v>
      </c>
      <c r="E222" s="96" t="s">
        <v>572</v>
      </c>
      <c r="F222" s="96" t="s">
        <v>573</v>
      </c>
      <c r="G222" s="96" t="n">
        <v>4</v>
      </c>
      <c r="H222" s="96"/>
    </row>
    <row r="223" customFormat="false" ht="30" hidden="false" customHeight="true" outlineLevel="0" collapsed="false">
      <c r="A223" s="96" t="n">
        <v>40202007</v>
      </c>
      <c r="B223" s="96" t="s">
        <v>43</v>
      </c>
      <c r="C223" s="96" t="s">
        <v>44</v>
      </c>
      <c r="D223" s="96" t="s">
        <v>574</v>
      </c>
      <c r="E223" s="96" t="s">
        <v>575</v>
      </c>
      <c r="F223" s="96" t="s">
        <v>576</v>
      </c>
      <c r="G223" s="96" t="n">
        <v>2</v>
      </c>
      <c r="H223" s="96"/>
    </row>
    <row r="224" customFormat="false" ht="30" hidden="false" customHeight="true" outlineLevel="0" collapsed="false">
      <c r="A224" s="96" t="n">
        <v>40202008</v>
      </c>
      <c r="B224" s="96" t="s">
        <v>43</v>
      </c>
      <c r="C224" s="96" t="s">
        <v>44</v>
      </c>
      <c r="D224" s="96" t="s">
        <v>577</v>
      </c>
      <c r="E224" s="96" t="s">
        <v>578</v>
      </c>
      <c r="F224" s="96" t="s">
        <v>579</v>
      </c>
      <c r="G224" s="96" t="n">
        <v>3</v>
      </c>
      <c r="H224" s="96"/>
    </row>
    <row r="225" customFormat="false" ht="30" hidden="false" customHeight="true" outlineLevel="0" collapsed="false">
      <c r="A225" s="96" t="n">
        <v>40202010</v>
      </c>
      <c r="B225" s="96" t="s">
        <v>43</v>
      </c>
      <c r="C225" s="96" t="s">
        <v>44</v>
      </c>
      <c r="D225" s="96" t="s">
        <v>568</v>
      </c>
      <c r="E225" s="96" t="s">
        <v>569</v>
      </c>
      <c r="F225" s="96" t="s">
        <v>580</v>
      </c>
      <c r="G225" s="96" t="n">
        <v>2</v>
      </c>
      <c r="H225" s="96"/>
    </row>
    <row r="226" customFormat="false" ht="30" hidden="false" customHeight="true" outlineLevel="0" collapsed="false">
      <c r="A226" s="96" t="n">
        <v>40203002</v>
      </c>
      <c r="B226" s="96" t="s">
        <v>43</v>
      </c>
      <c r="C226" s="96" t="s">
        <v>44</v>
      </c>
      <c r="D226" s="96" t="s">
        <v>581</v>
      </c>
      <c r="E226" s="96" t="s">
        <v>582</v>
      </c>
      <c r="F226" s="96" t="s">
        <v>583</v>
      </c>
      <c r="G226" s="96" t="n">
        <v>4</v>
      </c>
      <c r="H226" s="96"/>
    </row>
    <row r="227" customFormat="false" ht="30" hidden="false" customHeight="true" outlineLevel="0" collapsed="false">
      <c r="A227" s="96" t="n">
        <v>40203009</v>
      </c>
      <c r="B227" s="96" t="s">
        <v>43</v>
      </c>
      <c r="C227" s="96" t="s">
        <v>44</v>
      </c>
      <c r="D227" s="96" t="s">
        <v>584</v>
      </c>
      <c r="E227" s="96" t="s">
        <v>585</v>
      </c>
      <c r="F227" s="96" t="s">
        <v>567</v>
      </c>
      <c r="G227" s="96" t="n">
        <v>20</v>
      </c>
      <c r="H227" s="96"/>
    </row>
    <row r="228" customFormat="false" ht="30" hidden="false" customHeight="true" outlineLevel="0" collapsed="false">
      <c r="A228" s="96" t="n">
        <v>40204005</v>
      </c>
      <c r="B228" s="96" t="s">
        <v>43</v>
      </c>
      <c r="C228" s="96" t="s">
        <v>44</v>
      </c>
      <c r="D228" s="96" t="s">
        <v>586</v>
      </c>
      <c r="E228" s="96" t="s">
        <v>587</v>
      </c>
      <c r="F228" s="96" t="s">
        <v>588</v>
      </c>
      <c r="G228" s="96" t="n">
        <v>4</v>
      </c>
      <c r="H228" s="96"/>
    </row>
    <row r="229" customFormat="false" ht="30" hidden="false" customHeight="true" outlineLevel="0" collapsed="false">
      <c r="A229" s="96" t="n">
        <v>40205002</v>
      </c>
      <c r="B229" s="96" t="s">
        <v>43</v>
      </c>
      <c r="C229" s="96" t="s">
        <v>44</v>
      </c>
      <c r="D229" s="96" t="s">
        <v>589</v>
      </c>
      <c r="E229" s="96" t="s">
        <v>590</v>
      </c>
      <c r="F229" s="96" t="s">
        <v>591</v>
      </c>
      <c r="G229" s="96" t="n">
        <v>1</v>
      </c>
      <c r="H229" s="96"/>
    </row>
    <row r="230" customFormat="false" ht="30" hidden="false" customHeight="true" outlineLevel="0" collapsed="false">
      <c r="A230" s="96" t="n">
        <v>40206003</v>
      </c>
      <c r="B230" s="96" t="s">
        <v>43</v>
      </c>
      <c r="C230" s="96" t="s">
        <v>44</v>
      </c>
      <c r="D230" s="96" t="s">
        <v>592</v>
      </c>
      <c r="E230" s="96" t="s">
        <v>593</v>
      </c>
      <c r="F230" s="96" t="s">
        <v>594</v>
      </c>
      <c r="G230" s="96" t="n">
        <v>2</v>
      </c>
      <c r="H230" s="96"/>
    </row>
    <row r="231" customFormat="false" ht="30" hidden="false" customHeight="true" outlineLevel="0" collapsed="false">
      <c r="A231" s="96" t="n">
        <v>40206004</v>
      </c>
      <c r="B231" s="96" t="s">
        <v>43</v>
      </c>
      <c r="C231" s="96" t="s">
        <v>44</v>
      </c>
      <c r="D231" s="96" t="s">
        <v>592</v>
      </c>
      <c r="E231" s="96" t="s">
        <v>593</v>
      </c>
      <c r="F231" s="96" t="s">
        <v>595</v>
      </c>
      <c r="G231" s="96" t="n">
        <v>44</v>
      </c>
      <c r="H231" s="96"/>
    </row>
    <row r="232" customFormat="false" ht="30" hidden="false" customHeight="true" outlineLevel="0" collapsed="false">
      <c r="A232" s="96" t="n">
        <v>40206006</v>
      </c>
      <c r="B232" s="96" t="s">
        <v>43</v>
      </c>
      <c r="C232" s="96" t="s">
        <v>44</v>
      </c>
      <c r="D232" s="96" t="s">
        <v>592</v>
      </c>
      <c r="E232" s="96" t="s">
        <v>593</v>
      </c>
      <c r="F232" s="96" t="s">
        <v>596</v>
      </c>
      <c r="G232" s="96" t="n">
        <v>44</v>
      </c>
      <c r="H232" s="96"/>
    </row>
    <row r="233" customFormat="false" ht="30" hidden="false" customHeight="true" outlineLevel="0" collapsed="false">
      <c r="A233" s="96" t="n">
        <v>40206008</v>
      </c>
      <c r="B233" s="96" t="s">
        <v>43</v>
      </c>
      <c r="C233" s="96" t="s">
        <v>44</v>
      </c>
      <c r="D233" s="96" t="s">
        <v>592</v>
      </c>
      <c r="E233" s="96" t="s">
        <v>593</v>
      </c>
      <c r="F233" s="96" t="s">
        <v>545</v>
      </c>
      <c r="G233" s="96" t="n">
        <v>4</v>
      </c>
      <c r="H233" s="96"/>
    </row>
    <row r="234" customFormat="false" ht="30" hidden="false" customHeight="true" outlineLevel="0" collapsed="false">
      <c r="A234" s="96" t="n">
        <v>40206020</v>
      </c>
      <c r="B234" s="96" t="s">
        <v>43</v>
      </c>
      <c r="C234" s="96" t="s">
        <v>44</v>
      </c>
      <c r="D234" s="96" t="s">
        <v>597</v>
      </c>
      <c r="E234" s="96" t="s">
        <v>598</v>
      </c>
      <c r="F234" s="96" t="s">
        <v>599</v>
      </c>
      <c r="G234" s="96" t="n">
        <v>2</v>
      </c>
      <c r="H234" s="96"/>
    </row>
    <row r="235" customFormat="false" ht="30" hidden="false" customHeight="true" outlineLevel="0" collapsed="false">
      <c r="A235" s="96" t="n">
        <v>40208001</v>
      </c>
      <c r="B235" s="96" t="s">
        <v>43</v>
      </c>
      <c r="C235" s="96" t="s">
        <v>44</v>
      </c>
      <c r="D235" s="96" t="s">
        <v>600</v>
      </c>
      <c r="E235" s="96" t="s">
        <v>601</v>
      </c>
      <c r="F235" s="96" t="s">
        <v>602</v>
      </c>
      <c r="G235" s="96" t="n">
        <v>52</v>
      </c>
      <c r="H235" s="96"/>
    </row>
    <row r="236" customFormat="false" ht="30" hidden="false" customHeight="true" outlineLevel="0" collapsed="false">
      <c r="A236" s="96" t="n">
        <v>40207001</v>
      </c>
      <c r="B236" s="96" t="s">
        <v>43</v>
      </c>
      <c r="C236" s="96" t="s">
        <v>44</v>
      </c>
      <c r="D236" s="96" t="s">
        <v>603</v>
      </c>
      <c r="E236" s="96" t="s">
        <v>604</v>
      </c>
      <c r="F236" s="96" t="s">
        <v>605</v>
      </c>
      <c r="G236" s="96" t="n">
        <v>1</v>
      </c>
      <c r="H236" s="96"/>
    </row>
    <row r="237" customFormat="false" ht="30" hidden="false" customHeight="true" outlineLevel="0" collapsed="false">
      <c r="A237" s="96" t="n">
        <v>40201008</v>
      </c>
      <c r="B237" s="96" t="s">
        <v>43</v>
      </c>
      <c r="C237" s="96" t="s">
        <v>44</v>
      </c>
      <c r="D237" s="96" t="s">
        <v>532</v>
      </c>
      <c r="E237" s="96" t="s">
        <v>533</v>
      </c>
      <c r="F237" s="96" t="s">
        <v>606</v>
      </c>
      <c r="G237" s="96" t="n">
        <v>1</v>
      </c>
      <c r="H237" s="96"/>
    </row>
    <row r="238" customFormat="false" ht="30" hidden="false" customHeight="true" outlineLevel="0" collapsed="false">
      <c r="A238" s="97" t="n">
        <v>60111304</v>
      </c>
      <c r="B238" s="97" t="s">
        <v>43</v>
      </c>
      <c r="C238" s="97" t="s">
        <v>44</v>
      </c>
      <c r="D238" s="97" t="s">
        <v>607</v>
      </c>
      <c r="E238" s="97" t="s">
        <v>608</v>
      </c>
      <c r="F238" s="97" t="s">
        <v>609</v>
      </c>
      <c r="G238" s="97" t="n">
        <v>2</v>
      </c>
      <c r="H238" s="97" t="s">
        <v>24</v>
      </c>
    </row>
    <row r="239" customFormat="false" ht="30" hidden="false" customHeight="true" outlineLevel="0" collapsed="false">
      <c r="A239" s="96" t="n">
        <v>60111638</v>
      </c>
      <c r="B239" s="96" t="s">
        <v>43</v>
      </c>
      <c r="C239" s="96" t="s">
        <v>44</v>
      </c>
      <c r="D239" s="96" t="s">
        <v>610</v>
      </c>
      <c r="E239" s="96" t="s">
        <v>611</v>
      </c>
      <c r="F239" s="96" t="s">
        <v>612</v>
      </c>
      <c r="G239" s="96" t="n">
        <v>1</v>
      </c>
      <c r="H239" s="96" t="s">
        <v>24</v>
      </c>
    </row>
    <row r="240" customFormat="false" ht="30" hidden="false" customHeight="true" outlineLevel="0" collapsed="false">
      <c r="A240" s="96" t="n">
        <v>20901007</v>
      </c>
      <c r="B240" s="96" t="s">
        <v>43</v>
      </c>
      <c r="C240" s="96" t="s">
        <v>44</v>
      </c>
      <c r="D240" s="96" t="s">
        <v>613</v>
      </c>
      <c r="E240" s="96" t="s">
        <v>614</v>
      </c>
      <c r="F240" s="96" t="n">
        <v>0</v>
      </c>
      <c r="G240" s="96" t="n">
        <v>1</v>
      </c>
      <c r="H240" s="96" t="s">
        <v>25</v>
      </c>
    </row>
    <row r="241" customFormat="false" ht="30" hidden="false" customHeight="true" outlineLevel="0" collapsed="false">
      <c r="A241" s="96" t="n">
        <v>20205001</v>
      </c>
      <c r="B241" s="96" t="s">
        <v>43</v>
      </c>
      <c r="C241" s="96" t="s">
        <v>44</v>
      </c>
      <c r="D241" s="96" t="s">
        <v>615</v>
      </c>
      <c r="E241" s="96" t="s">
        <v>616</v>
      </c>
      <c r="F241" s="96" t="s">
        <v>617</v>
      </c>
      <c r="G241" s="96" t="n">
        <v>2</v>
      </c>
      <c r="H241" s="96" t="s">
        <v>17</v>
      </c>
    </row>
    <row r="242" customFormat="false" ht="30" hidden="false" customHeight="true" outlineLevel="0" collapsed="false">
      <c r="A242" s="97" t="n">
        <v>10104032</v>
      </c>
      <c r="B242" s="97" t="s">
        <v>43</v>
      </c>
      <c r="C242" s="97" t="s">
        <v>44</v>
      </c>
      <c r="D242" s="97" t="s">
        <v>618</v>
      </c>
      <c r="E242" s="97" t="s">
        <v>619</v>
      </c>
      <c r="F242" s="97" t="s">
        <v>620</v>
      </c>
      <c r="G242" s="97" t="n">
        <v>2</v>
      </c>
      <c r="H242" s="97" t="s">
        <v>24</v>
      </c>
    </row>
    <row r="243" customFormat="false" ht="30" hidden="false" customHeight="true" outlineLevel="0" collapsed="false">
      <c r="A243" s="99" t="n">
        <v>70502010</v>
      </c>
      <c r="B243" s="99" t="s">
        <v>43</v>
      </c>
      <c r="C243" s="99" t="s">
        <v>97</v>
      </c>
      <c r="D243" s="96" t="s">
        <v>621</v>
      </c>
      <c r="E243" s="96" t="s">
        <v>622</v>
      </c>
      <c r="F243" s="96" t="n">
        <v>0</v>
      </c>
      <c r="G243" s="99" t="n">
        <v>2</v>
      </c>
      <c r="H243" s="96" t="s">
        <v>24</v>
      </c>
    </row>
    <row r="244" customFormat="false" ht="30" hidden="false" customHeight="true" outlineLevel="0" collapsed="false">
      <c r="A244" s="99" t="n">
        <v>70502011</v>
      </c>
      <c r="B244" s="99" t="s">
        <v>43</v>
      </c>
      <c r="C244" s="99" t="s">
        <v>97</v>
      </c>
      <c r="D244" s="96" t="s">
        <v>623</v>
      </c>
      <c r="E244" s="96" t="s">
        <v>624</v>
      </c>
      <c r="F244" s="96" t="n">
        <v>0</v>
      </c>
      <c r="G244" s="99" t="n">
        <v>2</v>
      </c>
      <c r="H244" s="96" t="s">
        <v>24</v>
      </c>
    </row>
    <row r="245" customFormat="false" ht="28.9" hidden="false" customHeight="true" outlineLevel="0" collapsed="false">
      <c r="A245" s="96" t="n">
        <v>70401022</v>
      </c>
      <c r="B245" s="96" t="s">
        <v>43</v>
      </c>
      <c r="C245" s="96" t="s">
        <v>44</v>
      </c>
      <c r="D245" s="96" t="s">
        <v>625</v>
      </c>
      <c r="E245" s="96" t="s">
        <v>626</v>
      </c>
      <c r="F245" s="96" t="s">
        <v>627</v>
      </c>
      <c r="G245" s="96" t="n">
        <v>1</v>
      </c>
      <c r="H245" s="96" t="s">
        <v>16</v>
      </c>
    </row>
    <row r="246" customFormat="false" ht="28.9" hidden="false" customHeight="true" outlineLevel="0" collapsed="false">
      <c r="A246" s="96" t="n">
        <v>70202050</v>
      </c>
      <c r="B246" s="96" t="s">
        <v>43</v>
      </c>
      <c r="C246" s="96" t="s">
        <v>44</v>
      </c>
      <c r="D246" s="96" t="s">
        <v>628</v>
      </c>
      <c r="E246" s="96" t="s">
        <v>629</v>
      </c>
      <c r="F246" s="96" t="s">
        <v>630</v>
      </c>
      <c r="G246" s="96" t="n">
        <v>1</v>
      </c>
      <c r="H246" s="96" t="s">
        <v>16</v>
      </c>
    </row>
    <row r="247" customFormat="false" ht="28.9" hidden="false" customHeight="true" outlineLevel="0" collapsed="false">
      <c r="A247" s="96" t="n">
        <v>70202051</v>
      </c>
      <c r="B247" s="96" t="s">
        <v>43</v>
      </c>
      <c r="C247" s="96" t="s">
        <v>44</v>
      </c>
      <c r="D247" s="96" t="s">
        <v>631</v>
      </c>
      <c r="E247" s="96" t="s">
        <v>632</v>
      </c>
      <c r="F247" s="96" t="s">
        <v>630</v>
      </c>
      <c r="G247" s="96" t="n">
        <v>1</v>
      </c>
      <c r="H247" s="96" t="s">
        <v>16</v>
      </c>
    </row>
    <row r="248" s="24" customFormat="true" ht="28.9" hidden="false" customHeight="true" outlineLevel="0" collapsed="false">
      <c r="A248" s="96" t="n">
        <v>70110001</v>
      </c>
      <c r="B248" s="96" t="s">
        <v>43</v>
      </c>
      <c r="C248" s="96" t="s">
        <v>44</v>
      </c>
      <c r="D248" s="96" t="s">
        <v>633</v>
      </c>
      <c r="E248" s="96" t="s">
        <v>634</v>
      </c>
      <c r="F248" s="96" t="n">
        <v>0</v>
      </c>
      <c r="G248" s="96" t="n">
        <v>1</v>
      </c>
      <c r="H248" s="96" t="s">
        <v>158</v>
      </c>
      <c r="AMJ248" s="0"/>
    </row>
    <row r="249" s="24" customFormat="true" ht="28.9" hidden="false" customHeight="true" outlineLevel="0" collapsed="false">
      <c r="A249" s="96" t="n">
        <v>70101016</v>
      </c>
      <c r="B249" s="96" t="s">
        <v>43</v>
      </c>
      <c r="C249" s="96" t="s">
        <v>44</v>
      </c>
      <c r="D249" s="96" t="s">
        <v>635</v>
      </c>
      <c r="E249" s="96" t="s">
        <v>636</v>
      </c>
      <c r="F249" s="96" t="n">
        <v>0</v>
      </c>
      <c r="G249" s="96" t="n">
        <v>1</v>
      </c>
      <c r="H249" s="96" t="s">
        <v>158</v>
      </c>
      <c r="AMJ249" s="0"/>
    </row>
    <row r="250" s="24" customFormat="true" ht="28.9" hidden="false" customHeight="true" outlineLevel="0" collapsed="false">
      <c r="A250" s="96" t="n">
        <v>70101017</v>
      </c>
      <c r="B250" s="96" t="s">
        <v>43</v>
      </c>
      <c r="C250" s="96" t="s">
        <v>44</v>
      </c>
      <c r="D250" s="96" t="s">
        <v>637</v>
      </c>
      <c r="E250" s="96" t="s">
        <v>638</v>
      </c>
      <c r="F250" s="96" t="n">
        <v>0</v>
      </c>
      <c r="G250" s="96" t="n">
        <v>1</v>
      </c>
      <c r="H250" s="96" t="s">
        <v>158</v>
      </c>
      <c r="AMJ250" s="0"/>
    </row>
    <row r="251" s="24" customFormat="true" ht="28.9" hidden="false" customHeight="true" outlineLevel="0" collapsed="false">
      <c r="A251" s="96" t="n">
        <v>70103016</v>
      </c>
      <c r="B251" s="96" t="s">
        <v>43</v>
      </c>
      <c r="C251" s="96" t="s">
        <v>44</v>
      </c>
      <c r="D251" s="96" t="s">
        <v>639</v>
      </c>
      <c r="E251" s="96" t="s">
        <v>640</v>
      </c>
      <c r="F251" s="96" t="n">
        <v>0</v>
      </c>
      <c r="G251" s="96" t="n">
        <v>1</v>
      </c>
      <c r="H251" s="96" t="s">
        <v>158</v>
      </c>
      <c r="AMJ251" s="0"/>
    </row>
    <row r="252" s="24" customFormat="true" ht="28.9" hidden="false" customHeight="true" outlineLevel="0" collapsed="false">
      <c r="A252" s="96" t="n">
        <v>70103017</v>
      </c>
      <c r="B252" s="96" t="s">
        <v>43</v>
      </c>
      <c r="C252" s="96" t="s">
        <v>44</v>
      </c>
      <c r="D252" s="96" t="s">
        <v>641</v>
      </c>
      <c r="E252" s="96" t="s">
        <v>642</v>
      </c>
      <c r="F252" s="96" t="n">
        <v>0</v>
      </c>
      <c r="G252" s="96" t="n">
        <v>1</v>
      </c>
      <c r="H252" s="96" t="s">
        <v>158</v>
      </c>
      <c r="AMJ252" s="0"/>
    </row>
    <row r="253" s="24" customFormat="true" ht="28.9" hidden="false" customHeight="true" outlineLevel="0" collapsed="false">
      <c r="A253" s="96" t="n">
        <v>70103018</v>
      </c>
      <c r="B253" s="96" t="s">
        <v>43</v>
      </c>
      <c r="C253" s="96" t="s">
        <v>44</v>
      </c>
      <c r="D253" s="96" t="s">
        <v>643</v>
      </c>
      <c r="E253" s="96" t="s">
        <v>644</v>
      </c>
      <c r="F253" s="96" t="n">
        <v>0</v>
      </c>
      <c r="G253" s="96" t="n">
        <v>1</v>
      </c>
      <c r="H253" s="96" t="s">
        <v>158</v>
      </c>
      <c r="AMJ253" s="0"/>
    </row>
    <row r="254" s="24" customFormat="true" ht="28.9" hidden="false" customHeight="true" outlineLevel="0" collapsed="false">
      <c r="A254" s="96" t="n">
        <v>70103019</v>
      </c>
      <c r="B254" s="96" t="s">
        <v>43</v>
      </c>
      <c r="C254" s="96" t="s">
        <v>44</v>
      </c>
      <c r="D254" s="96" t="s">
        <v>645</v>
      </c>
      <c r="E254" s="96" t="s">
        <v>646</v>
      </c>
      <c r="F254" s="96" t="n">
        <v>0</v>
      </c>
      <c r="G254" s="96" t="n">
        <v>1</v>
      </c>
      <c r="H254" s="96" t="s">
        <v>158</v>
      </c>
      <c r="AMJ254" s="0"/>
    </row>
    <row r="255" s="24" customFormat="true" ht="28.9" hidden="false" customHeight="true" outlineLevel="0" collapsed="false">
      <c r="A255" s="96" t="n">
        <v>70102011</v>
      </c>
      <c r="B255" s="96" t="s">
        <v>43</v>
      </c>
      <c r="C255" s="96" t="s">
        <v>97</v>
      </c>
      <c r="D255" s="96" t="s">
        <v>647</v>
      </c>
      <c r="E255" s="96" t="s">
        <v>648</v>
      </c>
      <c r="F255" s="96" t="n">
        <v>0</v>
      </c>
      <c r="G255" s="96" t="n">
        <v>1</v>
      </c>
      <c r="H255" s="96" t="s">
        <v>158</v>
      </c>
      <c r="AMJ255" s="0"/>
    </row>
    <row r="256" s="24" customFormat="true" ht="28.9" hidden="false" customHeight="true" outlineLevel="0" collapsed="false">
      <c r="A256" s="96" t="n">
        <v>70102012</v>
      </c>
      <c r="B256" s="96" t="s">
        <v>43</v>
      </c>
      <c r="C256" s="96" t="s">
        <v>97</v>
      </c>
      <c r="D256" s="96" t="s">
        <v>649</v>
      </c>
      <c r="E256" s="96" t="s">
        <v>650</v>
      </c>
      <c r="F256" s="96" t="n">
        <v>0</v>
      </c>
      <c r="G256" s="96" t="n">
        <v>1</v>
      </c>
      <c r="H256" s="96" t="s">
        <v>158</v>
      </c>
      <c r="AMJ256" s="0"/>
    </row>
    <row r="257" s="24" customFormat="true" ht="28.9" hidden="false" customHeight="true" outlineLevel="0" collapsed="false">
      <c r="A257" s="96" t="n">
        <v>70105002</v>
      </c>
      <c r="B257" s="96" t="s">
        <v>43</v>
      </c>
      <c r="C257" s="96" t="s">
        <v>44</v>
      </c>
      <c r="D257" s="96" t="s">
        <v>651</v>
      </c>
      <c r="E257" s="96" t="s">
        <v>652</v>
      </c>
      <c r="F257" s="96" t="s">
        <v>653</v>
      </c>
      <c r="G257" s="96" t="n">
        <v>1</v>
      </c>
      <c r="H257" s="96" t="s">
        <v>158</v>
      </c>
      <c r="AMJ257" s="0"/>
    </row>
    <row r="258" s="24" customFormat="true" ht="28.9" hidden="false" customHeight="true" outlineLevel="0" collapsed="false">
      <c r="A258" s="96" t="n">
        <v>70105001</v>
      </c>
      <c r="B258" s="96" t="s">
        <v>43</v>
      </c>
      <c r="C258" s="96" t="s">
        <v>44</v>
      </c>
      <c r="D258" s="96" t="s">
        <v>654</v>
      </c>
      <c r="E258" s="96" t="s">
        <v>655</v>
      </c>
      <c r="F258" s="96" t="s">
        <v>653</v>
      </c>
      <c r="G258" s="96" t="n">
        <v>1</v>
      </c>
      <c r="H258" s="96" t="s">
        <v>158</v>
      </c>
      <c r="AMJ258" s="0"/>
    </row>
    <row r="259" s="24" customFormat="true" ht="28.9" hidden="false" customHeight="true" outlineLevel="0" collapsed="false">
      <c r="A259" s="96" t="n">
        <v>70701001</v>
      </c>
      <c r="B259" s="96" t="s">
        <v>43</v>
      </c>
      <c r="C259" s="96" t="s">
        <v>44</v>
      </c>
      <c r="D259" s="96" t="s">
        <v>656</v>
      </c>
      <c r="E259" s="96" t="s">
        <v>657</v>
      </c>
      <c r="F259" s="96" t="n">
        <v>0</v>
      </c>
      <c r="G259" s="96" t="n">
        <v>1</v>
      </c>
      <c r="H259" s="96" t="s">
        <v>158</v>
      </c>
      <c r="AMJ259" s="0"/>
    </row>
    <row r="260" s="24" customFormat="true" ht="28.9" hidden="false" customHeight="true" outlineLevel="0" collapsed="false">
      <c r="A260" s="96" t="n">
        <v>70701002</v>
      </c>
      <c r="B260" s="96" t="s">
        <v>43</v>
      </c>
      <c r="C260" s="96" t="s">
        <v>44</v>
      </c>
      <c r="D260" s="96" t="s">
        <v>658</v>
      </c>
      <c r="E260" s="96" t="s">
        <v>659</v>
      </c>
      <c r="F260" s="96" t="n">
        <v>0</v>
      </c>
      <c r="G260" s="96" t="n">
        <v>1</v>
      </c>
      <c r="H260" s="96" t="s">
        <v>158</v>
      </c>
      <c r="AMJ260" s="0"/>
    </row>
    <row r="261" customFormat="false" ht="30" hidden="false" customHeight="true" outlineLevel="0" collapsed="false">
      <c r="A261" s="96" t="n">
        <v>71002013</v>
      </c>
      <c r="B261" s="96" t="s">
        <v>43</v>
      </c>
      <c r="C261" s="96" t="s">
        <v>44</v>
      </c>
      <c r="D261" s="96" t="s">
        <v>660</v>
      </c>
      <c r="E261" s="96" t="s">
        <v>661</v>
      </c>
      <c r="F261" s="96" t="n">
        <v>0</v>
      </c>
      <c r="G261" s="96" t="n">
        <v>1</v>
      </c>
      <c r="H261" s="96" t="s">
        <v>18</v>
      </c>
    </row>
    <row r="262" customFormat="false" ht="30" hidden="false" customHeight="true" outlineLevel="0" collapsed="false">
      <c r="A262" s="96" t="n">
        <v>70501007</v>
      </c>
      <c r="B262" s="96" t="s">
        <v>43</v>
      </c>
      <c r="C262" s="96" t="s">
        <v>44</v>
      </c>
      <c r="D262" s="96" t="s">
        <v>662</v>
      </c>
      <c r="E262" s="96" t="s">
        <v>663</v>
      </c>
      <c r="F262" s="96" t="s">
        <v>664</v>
      </c>
      <c r="G262" s="96" t="n">
        <v>1</v>
      </c>
      <c r="H262" s="96" t="s">
        <v>24</v>
      </c>
    </row>
    <row r="263" s="24" customFormat="true" ht="30" hidden="false" customHeight="true" outlineLevel="0" collapsed="false">
      <c r="A263" s="96" t="n">
        <v>10402002</v>
      </c>
      <c r="B263" s="96" t="s">
        <v>43</v>
      </c>
      <c r="C263" s="96" t="s">
        <v>44</v>
      </c>
      <c r="D263" s="96" t="s">
        <v>665</v>
      </c>
      <c r="E263" s="96" t="s">
        <v>666</v>
      </c>
      <c r="F263" s="96" t="n">
        <v>0</v>
      </c>
      <c r="G263" s="96" t="n">
        <v>1</v>
      </c>
      <c r="H263" s="96"/>
      <c r="AMJ263" s="0"/>
    </row>
    <row r="264" s="24" customFormat="true" ht="30" hidden="false" customHeight="true" outlineLevel="0" collapsed="false">
      <c r="A264" s="96" t="n">
        <v>70108001</v>
      </c>
      <c r="B264" s="96" t="s">
        <v>43</v>
      </c>
      <c r="C264" s="96" t="s">
        <v>97</v>
      </c>
      <c r="D264" s="96" t="s">
        <v>667</v>
      </c>
      <c r="E264" s="96" t="s">
        <v>668</v>
      </c>
      <c r="F264" s="96" t="n">
        <v>0</v>
      </c>
      <c r="G264" s="96" t="n">
        <v>1</v>
      </c>
      <c r="H264" s="96"/>
      <c r="AMJ264" s="0"/>
    </row>
    <row r="265" s="24" customFormat="true" ht="30" hidden="false" customHeight="true" outlineLevel="0" collapsed="false">
      <c r="A265" s="96" t="n">
        <v>70108002</v>
      </c>
      <c r="B265" s="96" t="s">
        <v>43</v>
      </c>
      <c r="C265" s="96" t="s">
        <v>97</v>
      </c>
      <c r="D265" s="96" t="s">
        <v>669</v>
      </c>
      <c r="E265" s="96" t="s">
        <v>670</v>
      </c>
      <c r="F265" s="96" t="n">
        <v>0</v>
      </c>
      <c r="G265" s="96" t="n">
        <v>1</v>
      </c>
      <c r="H265" s="96"/>
      <c r="AMJ265" s="0"/>
    </row>
    <row r="266" customFormat="false" ht="30" hidden="false" customHeight="true" outlineLevel="0" collapsed="false">
      <c r="A266" s="96" t="n">
        <v>30714095</v>
      </c>
      <c r="B266" s="96" t="s">
        <v>43</v>
      </c>
      <c r="C266" s="96" t="s">
        <v>97</v>
      </c>
      <c r="D266" s="96" t="s">
        <v>671</v>
      </c>
      <c r="E266" s="96" t="s">
        <v>672</v>
      </c>
      <c r="F266" s="96" t="n">
        <v>0</v>
      </c>
      <c r="G266" s="96" t="n">
        <v>1</v>
      </c>
      <c r="H266" s="96"/>
    </row>
    <row r="267" s="24" customFormat="true" ht="30" hidden="false" customHeight="true" outlineLevel="0" collapsed="false">
      <c r="A267" s="96" t="n">
        <v>60111305</v>
      </c>
      <c r="B267" s="96" t="s">
        <v>43</v>
      </c>
      <c r="C267" s="96" t="s">
        <v>44</v>
      </c>
      <c r="D267" s="96" t="s">
        <v>673</v>
      </c>
      <c r="E267" s="96" t="s">
        <v>674</v>
      </c>
      <c r="F267" s="96" t="s">
        <v>675</v>
      </c>
      <c r="G267" s="96" t="n">
        <v>2</v>
      </c>
      <c r="H267" s="96" t="s">
        <v>24</v>
      </c>
      <c r="AMJ267" s="0"/>
    </row>
    <row r="268" s="24" customFormat="true" ht="30" hidden="false" customHeight="true" outlineLevel="0" collapsed="false">
      <c r="A268" s="96" t="n">
        <v>30714096</v>
      </c>
      <c r="B268" s="96" t="s">
        <v>361</v>
      </c>
      <c r="C268" s="96" t="s">
        <v>97</v>
      </c>
      <c r="D268" s="96" t="s">
        <v>676</v>
      </c>
      <c r="E268" s="96" t="s">
        <v>677</v>
      </c>
      <c r="F268" s="96" t="s">
        <v>678</v>
      </c>
      <c r="G268" s="96" t="n">
        <v>1</v>
      </c>
      <c r="H268" s="96"/>
      <c r="AMJ268" s="0"/>
    </row>
    <row r="269" s="24" customFormat="true" ht="30" hidden="false" customHeight="true" outlineLevel="0" collapsed="false">
      <c r="A269" s="96" t="n">
        <v>30714097</v>
      </c>
      <c r="B269" s="96" t="s">
        <v>361</v>
      </c>
      <c r="C269" s="96" t="s">
        <v>97</v>
      </c>
      <c r="D269" s="96" t="s">
        <v>679</v>
      </c>
      <c r="E269" s="96" t="s">
        <v>680</v>
      </c>
      <c r="F269" s="96" t="s">
        <v>678</v>
      </c>
      <c r="G269" s="96" t="n">
        <v>1</v>
      </c>
      <c r="H269" s="96"/>
      <c r="AMJ269" s="0"/>
    </row>
    <row r="270" s="24" customFormat="true" ht="30" hidden="false" customHeight="true" outlineLevel="0" collapsed="false">
      <c r="A270" s="96" t="n">
        <v>40201111</v>
      </c>
      <c r="B270" s="96" t="s">
        <v>361</v>
      </c>
      <c r="C270" s="96" t="s">
        <v>97</v>
      </c>
      <c r="D270" s="96" t="s">
        <v>542</v>
      </c>
      <c r="E270" s="96" t="s">
        <v>681</v>
      </c>
      <c r="F270" s="96" t="s">
        <v>682</v>
      </c>
      <c r="G270" s="96" t="n">
        <v>8</v>
      </c>
      <c r="H270" s="96"/>
      <c r="AMJ270" s="0"/>
    </row>
    <row r="271" customFormat="false" ht="30" hidden="false" customHeight="true" outlineLevel="0" collapsed="false">
      <c r="A271" s="96" t="s">
        <v>34</v>
      </c>
      <c r="B271" s="96" t="s">
        <v>683</v>
      </c>
      <c r="C271" s="96" t="s">
        <v>97</v>
      </c>
      <c r="D271" s="96" t="s">
        <v>684</v>
      </c>
      <c r="E271" s="96" t="s">
        <v>685</v>
      </c>
      <c r="F271" s="96" t="s">
        <v>686</v>
      </c>
      <c r="G271" s="96" t="n">
        <v>1</v>
      </c>
      <c r="H271" s="96"/>
    </row>
    <row r="272" customFormat="false" ht="30" hidden="false" customHeight="true" outlineLevel="0" collapsed="false">
      <c r="A272" s="96" t="n">
        <v>70501043</v>
      </c>
      <c r="B272" s="96" t="s">
        <v>687</v>
      </c>
      <c r="C272" s="96" t="s">
        <v>97</v>
      </c>
      <c r="D272" s="96" t="s">
        <v>688</v>
      </c>
      <c r="E272" s="96" t="s">
        <v>689</v>
      </c>
      <c r="F272" s="96" t="n">
        <v>0</v>
      </c>
      <c r="G272" s="96" t="n">
        <v>1</v>
      </c>
      <c r="H272" s="96"/>
    </row>
    <row r="273" customFormat="false" ht="30" hidden="false" customHeight="true" outlineLevel="0" collapsed="false">
      <c r="A273" s="96" t="n">
        <v>71001013</v>
      </c>
      <c r="B273" s="96" t="s">
        <v>690</v>
      </c>
      <c r="C273" s="96" t="s">
        <v>97</v>
      </c>
      <c r="D273" s="96" t="s">
        <v>691</v>
      </c>
      <c r="E273" s="96" t="s">
        <v>692</v>
      </c>
      <c r="F273" s="96" t="n">
        <v>0</v>
      </c>
      <c r="G273" s="96" t="n">
        <v>1</v>
      </c>
      <c r="H273" s="96"/>
    </row>
  </sheetData>
  <autoFilter ref="A1:H273"/>
  <printOptions headings="false" gridLines="false" gridLinesSet="true" horizontalCentered="false" verticalCentered="false"/>
  <pageMargins left="1" right="1" top="1" bottom="1" header="0.511805555555555" footer="0.2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2"/>
  <sheetViews>
    <sheetView showFormulas="false" showGridLines="false" showRowColHeaders="true" showZeros="true" rightToLeft="false" tabSelected="false" showOutlineSymbols="true" defaultGridColor="true" view="normal" topLeftCell="A1" colorId="64" zoomScale="64" zoomScaleNormal="64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3.42"/>
    <col collapsed="false" customWidth="true" hidden="false" outlineLevel="0" max="4" min="4" style="0" width="21.71"/>
    <col collapsed="false" customWidth="true" hidden="false" outlineLevel="0" max="5" min="5" style="0" width="51.29"/>
    <col collapsed="false" customWidth="true" hidden="false" outlineLevel="0" max="6" min="6" style="0" width="57.57"/>
    <col collapsed="false" customWidth="true" hidden="false" outlineLevel="0" max="7" min="7" style="0" width="30.7"/>
    <col collapsed="false" customWidth="true" hidden="false" outlineLevel="0" max="8" min="8" style="0" width="9.71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29" t="s">
        <v>1</v>
      </c>
      <c r="J1" s="29"/>
    </row>
    <row r="2" customFormat="false" ht="19.9" hidden="false" customHeight="true" outlineLevel="0" collapsed="false">
      <c r="A2" s="30" t="s">
        <v>13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13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 t="n">
        <v>1</v>
      </c>
      <c r="B6" s="15" t="n">
        <v>10303043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MQi GT Dashboard Assembly</v>
      </c>
      <c r="F6" s="16" t="str">
        <f aca="false">VLOOKUP($B6,'Full spare Parts'!$A:$G,6,0)</f>
        <v>Black and white electric friction instrument, main chip SH79F7010P, power chip DT8620, HTN LIQUID crystal, display 6-bit signal lamp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34" t="n">
        <v>40206004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Cross Recessed Pan Head Tapping Screw</v>
      </c>
      <c r="F7" s="16" t="str">
        <f aca="false">VLOOKUP($B7,'Full spare Parts'!$A:$G,6,0)</f>
        <v>ST4.8x16 (black)</v>
      </c>
      <c r="G7" s="16" t="n">
        <f aca="false">VLOOKUP($B7,'Full spare Parts'!$1:$1048576,7,0)</f>
        <v>44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/>
      <c r="B8" s="34"/>
      <c r="C8" s="34"/>
      <c r="D8" s="34"/>
      <c r="E8" s="34"/>
      <c r="F8" s="34"/>
      <c r="G8" s="25"/>
      <c r="H8" s="34"/>
    </row>
    <row r="9" customFormat="false" ht="30" hidden="false" customHeight="true" outlineLevel="0" collapsed="false">
      <c r="A9" s="18"/>
      <c r="B9" s="34"/>
      <c r="C9" s="34"/>
      <c r="D9" s="34"/>
      <c r="E9" s="34"/>
      <c r="F9" s="34"/>
      <c r="G9" s="25"/>
      <c r="H9" s="34"/>
    </row>
    <row r="10" customFormat="false" ht="30" hidden="false" customHeight="true" outlineLevel="0" collapsed="false">
      <c r="A10" s="18"/>
      <c r="B10" s="34"/>
      <c r="C10" s="34"/>
      <c r="D10" s="34"/>
      <c r="E10" s="34"/>
      <c r="F10" s="34"/>
      <c r="G10" s="25"/>
      <c r="H10" s="34"/>
    </row>
    <row r="11" customFormat="false" ht="30" hidden="false" customHeight="true" outlineLevel="0" collapsed="false">
      <c r="A11" s="18"/>
      <c r="B11" s="34"/>
      <c r="C11" s="34"/>
      <c r="D11" s="34"/>
      <c r="E11" s="34"/>
      <c r="F11" s="34"/>
      <c r="G11" s="25"/>
      <c r="H11" s="34"/>
    </row>
    <row r="12" customFormat="false" ht="28.5" hidden="false" customHeight="true" outlineLevel="0" collapsed="false">
      <c r="A12" s="35"/>
      <c r="B12" s="36"/>
      <c r="C12" s="37"/>
      <c r="D12" s="37"/>
      <c r="E12" s="37"/>
      <c r="F12" s="37"/>
      <c r="G12" s="37"/>
      <c r="H12" s="37"/>
      <c r="I12" s="38"/>
      <c r="J12" s="38"/>
    </row>
  </sheetData>
  <mergeCells count="6">
    <mergeCell ref="A1:E1"/>
    <mergeCell ref="G1:H1"/>
    <mergeCell ref="I1:J1"/>
    <mergeCell ref="A2:J2"/>
    <mergeCell ref="A3:J3"/>
    <mergeCell ref="A4:J4"/>
  </mergeCells>
  <conditionalFormatting sqref="G6 H6:H7">
    <cfRule type="expression" priority="2" aboveAverage="0" equalAverage="0" bottom="0" percent="0" rank="0" text="" dxfId="134">
      <formula>MOD(COLUMN(),2)=1</formula>
    </cfRule>
    <cfRule type="expression" priority="3" aboveAverage="0" equalAverage="0" bottom="0" percent="0" rank="0" text="" dxfId="135">
      <formula>MOD(COLUMN(),2)=0</formula>
    </cfRule>
    <cfRule type="expression" priority="4" aboveAverage="0" equalAverage="0" bottom="0" percent="0" rank="0" text="" dxfId="136">
      <formula>MOD(COLUMN(),2)=1</formula>
    </cfRule>
    <cfRule type="expression" priority="5" aboveAverage="0" equalAverage="0" bottom="0" percent="0" rank="0" text="" dxfId="137">
      <formula>MOD(COLUMN(),2)=0</formula>
    </cfRule>
  </conditionalFormatting>
  <conditionalFormatting sqref="G7">
    <cfRule type="expression" priority="6" aboveAverage="0" equalAverage="0" bottom="0" percent="0" rank="0" text="" dxfId="138">
      <formula>MOD(COLUMN(),2)=1</formula>
    </cfRule>
    <cfRule type="expression" priority="7" aboveAverage="0" equalAverage="0" bottom="0" percent="0" rank="0" text="" dxfId="139">
      <formula>MOD(COLUMN(),2)=0</formula>
    </cfRule>
    <cfRule type="expression" priority="8" aboveAverage="0" equalAverage="0" bottom="0" percent="0" rank="0" text="" dxfId="140">
      <formula>MOD(COLUMN(),2)=1</formula>
    </cfRule>
    <cfRule type="expression" priority="9" aboveAverage="0" equalAverage="0" bottom="0" percent="0" rank="0" text="" dxfId="141">
      <formula>MOD(COLUMN(),2)=0</formula>
    </cfRule>
  </conditionalFormatting>
  <conditionalFormatting sqref="A6 A7:B7 C6:F7 A8:G11 H6:H11">
    <cfRule type="expression" priority="10" aboveAverage="0" equalAverage="0" bottom="0" percent="0" rank="0" text="" dxfId="142">
      <formula>MOD(COLUMN(),2)=1</formula>
    </cfRule>
    <cfRule type="expression" priority="11" aboveAverage="0" equalAverage="0" bottom="0" percent="0" rank="0" text="" dxfId="143">
      <formula>MOD(COLUMN(),2)=0</formula>
    </cfRule>
  </conditionalFormatting>
  <conditionalFormatting sqref="B6">
    <cfRule type="expression" priority="12" aboveAverage="0" equalAverage="0" bottom="0" percent="0" rank="0" text="" dxfId="144">
      <formula>MOD(COLUMN(),2)=1</formula>
    </cfRule>
    <cfRule type="expression" priority="13" aboveAverage="0" equalAverage="0" bottom="0" percent="0" rank="0" text="" dxfId="145">
      <formula>MOD(COLUMN(),2)=0</formula>
    </cfRule>
  </conditionalFormatting>
  <conditionalFormatting sqref="C6:F7 H6:H7">
    <cfRule type="expression" priority="14" aboveAverage="0" equalAverage="0" bottom="0" percent="0" rank="0" text="" dxfId="146">
      <formula>MOD(COLUMN(),2)=1</formula>
    </cfRule>
    <cfRule type="expression" priority="15" aboveAverage="0" equalAverage="0" bottom="0" percent="0" rank="0" text="" dxfId="147">
      <formula>MOD(COLUMN(),2)=0</formula>
    </cfRule>
    <cfRule type="expression" priority="16" aboveAverage="0" equalAverage="0" bottom="0" percent="0" rank="0" text="" dxfId="148">
      <formula>MOD(COLUMN(),2)=1</formula>
    </cfRule>
    <cfRule type="expression" priority="17" aboveAverage="0" equalAverage="0" bottom="0" percent="0" rank="0" text="" dxfId="149">
      <formula>MOD(COLUMN(),2)=0</formula>
    </cfRule>
    <cfRule type="expression" priority="18" aboveAverage="0" equalAverage="0" bottom="0" percent="0" rank="0" text="" dxfId="150">
      <formula>MOD(COLUMN(),2)=1</formula>
    </cfRule>
    <cfRule type="expression" priority="19" aboveAverage="0" equalAverage="0" bottom="0" percent="0" rank="0" text="" dxfId="151">
      <formula>MOD(COLUMN(),2)=0</formula>
    </cfRule>
    <cfRule type="expression" priority="20" aboveAverage="0" equalAverage="0" bottom="0" percent="0" rank="0" text="" dxfId="152">
      <formula>MOD(COLUMN(),2)=1</formula>
    </cfRule>
    <cfRule type="expression" priority="21" aboveAverage="0" equalAverage="0" bottom="0" percent="0" rank="0" text="" dxfId="153">
      <formula>MOD(COLUMN(),2)=0</formula>
    </cfRule>
  </conditionalFormatting>
  <conditionalFormatting sqref="D6:F7 H6:H7">
    <cfRule type="expression" priority="22" aboveAverage="0" equalAverage="0" bottom="0" percent="0" rank="0" text="" dxfId="154">
      <formula>MOD(COLUMN(),2)=1</formula>
    </cfRule>
    <cfRule type="expression" priority="23" aboveAverage="0" equalAverage="0" bottom="0" percent="0" rank="0" text="" dxfId="155">
      <formula>MOD(COLUMN(),2)=0</formula>
    </cfRule>
    <cfRule type="expression" priority="24" aboveAverage="0" equalAverage="0" bottom="0" percent="0" rank="0" text="" dxfId="156">
      <formula>MOD(COLUMN(),2)=1</formula>
    </cfRule>
    <cfRule type="expression" priority="25" aboveAverage="0" equalAverage="0" bottom="0" percent="0" rank="0" text="" dxfId="157">
      <formula>MOD(COLUMN(),2)=0</formula>
    </cfRule>
    <cfRule type="expression" priority="26" aboveAverage="0" equalAverage="0" bottom="0" percent="0" rank="0" text="" dxfId="158">
      <formula>MOD(COLUMN(),2)=1</formula>
    </cfRule>
    <cfRule type="expression" priority="27" aboveAverage="0" equalAverage="0" bottom="0" percent="0" rank="0" text="" dxfId="159">
      <formula>MOD(COLUMN(),2)=0</formula>
    </cfRule>
    <cfRule type="expression" priority="28" aboveAverage="0" equalAverage="0" bottom="0" percent="0" rank="0" text="" dxfId="160">
      <formula>MOD(COLUMN(),2)=1</formula>
    </cfRule>
    <cfRule type="expression" priority="29" aboveAverage="0" equalAverage="0" bottom="0" percent="0" rank="0" text="" dxfId="161">
      <formula>MOD(COLUMN(),2)=0</formula>
    </cfRule>
    <cfRule type="expression" priority="30" aboveAverage="0" equalAverage="0" bottom="0" percent="0" rank="0" text="" dxfId="162">
      <formula>MOD(COLUMN(),2)=1</formula>
    </cfRule>
    <cfRule type="expression" priority="31" aboveAverage="0" equalAverage="0" bottom="0" percent="0" rank="0" text="" dxfId="163">
      <formula>MOD(COLUMN(),2)=0</formula>
    </cfRule>
  </conditionalFormatting>
  <conditionalFormatting sqref="E6:E7">
    <cfRule type="expression" priority="32" aboveAverage="0" equalAverage="0" bottom="0" percent="0" rank="0" text="" dxfId="164">
      <formula>MOD(COLUMN(),2)=1</formula>
    </cfRule>
    <cfRule type="expression" priority="33" aboveAverage="0" equalAverage="0" bottom="0" percent="0" rank="0" text="" dxfId="165">
      <formula>MOD(COLUMN(),2)=0</formula>
    </cfRule>
    <cfRule type="expression" priority="34" aboveAverage="0" equalAverage="0" bottom="0" percent="0" rank="0" text="" dxfId="166">
      <formula>MOD(COLUMN(),2)=1</formula>
    </cfRule>
    <cfRule type="expression" priority="35" aboveAverage="0" equalAverage="0" bottom="0" percent="0" rank="0" text="" dxfId="167">
      <formula>MOD(COLUMN(),2)=0</formula>
    </cfRule>
  </conditionalFormatting>
  <conditionalFormatting sqref="F6:F7">
    <cfRule type="expression" priority="36" aboveAverage="0" equalAverage="0" bottom="0" percent="0" rank="0" text="" dxfId="168">
      <formula>MOD(COLUMN(),2)=1</formula>
    </cfRule>
    <cfRule type="expression" priority="37" aboveAverage="0" equalAverage="0" bottom="0" percent="0" rank="0" text="" dxfId="169">
      <formula>MOD(COLUMN(),2)=0</formula>
    </cfRule>
    <cfRule type="expression" priority="38" aboveAverage="0" equalAverage="0" bottom="0" percent="0" rank="0" text="" dxfId="170">
      <formula>MOD(COLUMN(),2)=1</formula>
    </cfRule>
    <cfRule type="expression" priority="39" aboveAverage="0" equalAverage="0" bottom="0" percent="0" rank="0" text="" dxfId="171">
      <formula>MOD(COLUMN(),2)=0</formula>
    </cfRule>
  </conditionalFormatting>
  <conditionalFormatting sqref="H6:H7">
    <cfRule type="expression" priority="40" aboveAverage="0" equalAverage="0" bottom="0" percent="0" rank="0" text="" dxfId="172">
      <formula>MOD(COLUMN(),2)=1</formula>
    </cfRule>
    <cfRule type="expression" priority="41" aboveAverage="0" equalAverage="0" bottom="0" percent="0" rank="0" text="" dxfId="173">
      <formula>MOD(COLUMN(),2)=0</formula>
    </cfRule>
    <cfRule type="expression" priority="42" aboveAverage="0" equalAverage="0" bottom="0" percent="0" rank="0" text="" dxfId="174">
      <formula>MOD(COLUMN(),2)=1</formula>
    </cfRule>
    <cfRule type="expression" priority="43" aboveAverage="0" equalAverage="0" bottom="0" percent="0" rank="0" text="" dxfId="175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6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8.71"/>
    <col collapsed="false" customWidth="true" hidden="false" outlineLevel="0" max="4" min="4" style="0" width="21.71"/>
    <col collapsed="false" customWidth="true" hidden="false" outlineLevel="0" max="5" min="5" style="0" width="53"/>
    <col collapsed="false" customWidth="true" hidden="false" outlineLevel="0" max="6" min="6" style="0" width="33.42"/>
    <col collapsed="false" customWidth="true" hidden="false" outlineLevel="0" max="7" min="7" style="0" width="30.7"/>
    <col collapsed="false" customWidth="true" hidden="false" outlineLevel="0" max="8" min="8" style="0" width="23.01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29" t="s">
        <v>1</v>
      </c>
      <c r="J1" s="29"/>
    </row>
    <row r="2" customFormat="false" ht="19.9" hidden="false" customHeight="true" outlineLevel="0" collapsed="false">
      <c r="A2" s="30" t="s">
        <v>14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14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 t="n">
        <v>1</v>
      </c>
      <c r="B6" s="15" t="n">
        <v>30707001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[E3/E4]Vehicle logo on the front panel</v>
      </c>
      <c r="F6" s="16" t="str">
        <f aca="false">VLOOKUP($B6,'Full spare Parts'!$A:$G,6,0)</f>
        <v>“niu”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15" t="n">
        <v>30401147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MQi GT Font panel(Black)</v>
      </c>
      <c r="F7" s="16" t="str">
        <f aca="false">VLOOKUP($B7,'Full spare Parts'!$A:$G,6,0)</f>
        <v>ABS (Black)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/>
      <c r="B8" s="15" t="n">
        <v>30401126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MQi GT Font panel (Blue)</v>
      </c>
      <c r="F8" s="16" t="str">
        <f aca="false">VLOOKUP($B8,'Full spare Parts'!$A:$G,6,0)</f>
        <v>ABS (Blue)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/>
      <c r="B9" s="15" t="n">
        <v>30401127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Font panel (Red)</v>
      </c>
      <c r="F9" s="16" t="str">
        <f aca="false">VLOOKUP($B9,'Full spare Parts'!$A:$G,6,0)</f>
        <v>ABS (Red)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/>
      <c r="B10" s="15" t="n">
        <v>30401128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MQi GT Font panel(Grey)</v>
      </c>
      <c r="F10" s="16" t="str">
        <f aca="false">VLOOKUP($B10,'Full spare Parts'!$A:$G,6,0)</f>
        <v>ABS (Grey)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/>
      <c r="B11" s="15" t="n">
        <v>30401129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Font panel  (White)</v>
      </c>
      <c r="F11" s="16" t="str">
        <f aca="false">VLOOKUP($B11,'Full spare Parts'!$A:$G,6,0)</f>
        <v>ABS (White)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 t="n">
        <v>3</v>
      </c>
      <c r="B12" s="15" t="n">
        <v>10501027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MQi GT Headlight</v>
      </c>
      <c r="F12" s="16" t="n">
        <f aca="false">VLOOKUP($B12,'Full spare Parts'!$A:$G,6,0)</f>
        <v>0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customFormat="false" ht="30" hidden="false" customHeight="true" outlineLevel="0" collapsed="false">
      <c r="A13" s="18" t="n">
        <v>4</v>
      </c>
      <c r="B13" s="15" t="n">
        <v>30426007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MQi GT Front Wall bottom Cover(Black)</v>
      </c>
      <c r="F13" s="16" t="str">
        <f aca="false">VLOOKUP($B13,'Full spare Parts'!$A:$G,6,0)</f>
        <v>ABS (Grey)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customFormat="false" ht="30" hidden="false" customHeight="true" outlineLevel="0" collapsed="false">
      <c r="A14" s="18" t="n">
        <v>5</v>
      </c>
      <c r="B14" s="15" t="n">
        <v>30429002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MQi GT Front Wall (Black)</v>
      </c>
      <c r="F14" s="16" t="str">
        <f aca="false">VLOOKUP($B14,'Full spare Parts'!$A:$G,6,0)</f>
        <v>ABS (Black)</v>
      </c>
      <c r="G14" s="16" t="n">
        <f aca="false">VLOOKUP($B14,'Full spare Parts'!$1:$1048576,7,0)</f>
        <v>1</v>
      </c>
      <c r="H14" s="16" t="e">
        <f aca="false">VLOOKUP($B14,'Full spare Parts'!$A:$G,9,0)</f>
        <v>#VALUE!</v>
      </c>
    </row>
    <row r="15" customFormat="false" ht="30" hidden="false" customHeight="true" outlineLevel="0" collapsed="false">
      <c r="A15" s="18" t="n">
        <v>6</v>
      </c>
      <c r="B15" s="15" t="n">
        <v>30504017</v>
      </c>
      <c r="C15" s="16" t="str">
        <f aca="false">VLOOKUP($B15,'Full spare Parts'!$A:$G,2,0)</f>
        <v>09-2020</v>
      </c>
      <c r="D15" s="16" t="str">
        <f aca="false">VLOOKUP($B15,'Full spare Parts'!$A:$G,3,0)</f>
        <v>current</v>
      </c>
      <c r="E15" s="16" t="str">
        <f aca="false">VLOOKUP($B15,'Full spare Parts'!$A:$G,5,0)</f>
        <v>MQi GT Front Central Cover</v>
      </c>
      <c r="F15" s="16" t="str">
        <f aca="false">VLOOKUP($B15,'Full spare Parts'!$A:$G,6,0)</f>
        <v>PP parts</v>
      </c>
      <c r="G15" s="16" t="n">
        <f aca="false">VLOOKUP($B15,'Full spare Parts'!$1:$1048576,7,0)</f>
        <v>1</v>
      </c>
      <c r="H15" s="16" t="e">
        <f aca="false">VLOOKUP($B15,'Full spare Parts'!$A:$G,9,0)</f>
        <v>#VALUE!</v>
      </c>
    </row>
    <row r="16" s="17" customFormat="true" ht="30" hidden="false" customHeight="true" outlineLevel="0" collapsed="false">
      <c r="A16" s="18" t="n">
        <v>7</v>
      </c>
      <c r="B16" s="15" t="n">
        <v>10108007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USB Output Port</v>
      </c>
      <c r="F16" s="16" t="str">
        <f aca="false">VLOOKUP($B16,'Full spare Parts'!$A:$G,6,0)</f>
        <v>With plug cover, 12V-5V, 1.5A</v>
      </c>
      <c r="G16" s="16" t="n">
        <f aca="false">VLOOKUP($B16,'Full spare Parts'!$1:$1048576,7,0)</f>
        <v>1</v>
      </c>
      <c r="H16" s="16" t="e">
        <f aca="false">VLOOKUP($B16,'Full spare Parts'!$A:$G,9,0)</f>
        <v>#VALUE!</v>
      </c>
    </row>
    <row r="17" s="17" customFormat="true" ht="30" hidden="false" customHeight="true" outlineLevel="0" collapsed="false">
      <c r="A17" s="18" t="n">
        <v>8</v>
      </c>
      <c r="B17" s="15" t="n">
        <v>30525002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M+ Helmet hook</v>
      </c>
      <c r="F17" s="16" t="str">
        <f aca="false">VLOOKUP($B17,'Full spare Parts'!$A:$G,6,0)</f>
        <v>Nylon + fiberglass</v>
      </c>
      <c r="G17" s="16" t="n">
        <f aca="false">VLOOKUP($B17,'Full spare Parts'!$1:$1048576,7,0)</f>
        <v>1</v>
      </c>
      <c r="H17" s="16" t="e">
        <f aca="false">VLOOKUP($B17,'Full spare Parts'!$A:$G,9,0)</f>
        <v>#VALUE!</v>
      </c>
    </row>
    <row r="18" s="17" customFormat="true" ht="30" hidden="false" customHeight="true" outlineLevel="0" collapsed="false">
      <c r="A18" s="18" t="n">
        <v>9</v>
      </c>
      <c r="B18" s="39" t="n">
        <v>40201016</v>
      </c>
      <c r="C18" s="16" t="str">
        <f aca="false">VLOOKUP($B18,'Full spare Parts'!$A:$G,2,0)</f>
        <v>09-2020</v>
      </c>
      <c r="D18" s="16" t="str">
        <f aca="false">VLOOKUP($B18,'Full spare Parts'!$A:$G,3,0)</f>
        <v>current</v>
      </c>
      <c r="E18" s="16" t="str">
        <f aca="false">VLOOKUP($B18,'Full spare Parts'!$A:$G,5,0)</f>
        <v>Cross Recessed Pan Head Bolt</v>
      </c>
      <c r="F18" s="16" t="str">
        <f aca="false">VLOOKUP($B18,'Full spare Parts'!$A:$G,6,0)</f>
        <v>M5*16</v>
      </c>
      <c r="G18" s="16" t="n">
        <f aca="false">VLOOKUP($B18,'Full spare Parts'!$1:$1048576,7,0)</f>
        <v>1</v>
      </c>
      <c r="H18" s="16" t="e">
        <f aca="false">VLOOKUP($B18,'Full spare Parts'!$A:$G,9,0)</f>
        <v>#VALUE!</v>
      </c>
    </row>
    <row r="19" customFormat="false" ht="30" hidden="false" customHeight="true" outlineLevel="0" collapsed="false">
      <c r="A19" s="18" t="n">
        <v>10</v>
      </c>
      <c r="B19" s="15" t="n">
        <v>30711002</v>
      </c>
      <c r="C19" s="16" t="str">
        <f aca="false">VLOOKUP($B19,'Full spare Parts'!$A:$G,2,0)</f>
        <v>09-2020</v>
      </c>
      <c r="D19" s="16" t="str">
        <f aca="false">VLOOKUP($B19,'Full spare Parts'!$A:$G,3,0)</f>
        <v>current</v>
      </c>
      <c r="E19" s="16" t="str">
        <f aca="false">VLOOKUP($B19,'Full spare Parts'!$A:$G,5,0)</f>
        <v>M1 Front Central Cover Cap</v>
      </c>
      <c r="F19" s="16" t="str">
        <f aca="false">VLOOKUP($B19,'Full spare Parts'!$A:$G,6,0)</f>
        <v>PP parts</v>
      </c>
      <c r="G19" s="16" t="n">
        <f aca="false">VLOOKUP($B19,'Full spare Parts'!$1:$1048576,7,0)</f>
        <v>1</v>
      </c>
      <c r="H19" s="16" t="e">
        <f aca="false">VLOOKUP($B19,'Full spare Parts'!$A:$G,9,0)</f>
        <v>#VALUE!</v>
      </c>
    </row>
    <row r="20" s="24" customFormat="true" ht="30" hidden="false" customHeight="true" outlineLevel="0" collapsed="false">
      <c r="A20" s="18" t="n">
        <v>11</v>
      </c>
      <c r="B20" s="19" t="n">
        <v>30426002</v>
      </c>
      <c r="C20" s="16" t="str">
        <f aca="false">VLOOKUP($B20,'Full spare Parts'!$A:$G,2,0)</f>
        <v>09-2020</v>
      </c>
      <c r="D20" s="16" t="str">
        <f aca="false">VLOOKUP($B20,'Full spare Parts'!$A:$G,3,0)</f>
        <v>current</v>
      </c>
      <c r="E20" s="16" t="str">
        <f aca="false">VLOOKUP($B20,'Full spare Parts'!$A:$G,5,0)</f>
        <v>MQi GT Front Wall Top Cover (Black)</v>
      </c>
      <c r="F20" s="16" t="str">
        <f aca="false">VLOOKUP($B20,'Full spare Parts'!$A:$G,6,0)</f>
        <v>ABS (Black)</v>
      </c>
      <c r="G20" s="16" t="n">
        <f aca="false">VLOOKUP($B20,'Full spare Parts'!$1:$1048576,7,0)</f>
        <v>1</v>
      </c>
      <c r="H20" s="16" t="e">
        <f aca="false">VLOOKUP($B20,'Full spare Parts'!$A:$G,9,0)</f>
        <v>#VALUE!</v>
      </c>
    </row>
    <row r="21" s="24" customFormat="true" ht="30" hidden="false" customHeight="true" outlineLevel="0" collapsed="false">
      <c r="A21" s="18"/>
      <c r="B21" s="19" t="n">
        <v>30426003</v>
      </c>
      <c r="C21" s="16" t="str">
        <f aca="false">VLOOKUP($B21,'Full spare Parts'!$A:$G,2,0)</f>
        <v>09-2020</v>
      </c>
      <c r="D21" s="16" t="str">
        <f aca="false">VLOOKUP($B21,'Full spare Parts'!$A:$G,3,0)</f>
        <v>current</v>
      </c>
      <c r="E21" s="16" t="str">
        <f aca="false">VLOOKUP($B21,'Full spare Parts'!$A:$G,5,0)</f>
        <v>MQi GT Front Wall Top Cover (Blue)</v>
      </c>
      <c r="F21" s="16" t="str">
        <f aca="false">VLOOKUP($B21,'Full spare Parts'!$A:$G,6,0)</f>
        <v>ABS (Blue)</v>
      </c>
      <c r="G21" s="16" t="n">
        <f aca="false">VLOOKUP($B21,'Full spare Parts'!$1:$1048576,7,0)</f>
        <v>1</v>
      </c>
      <c r="H21" s="16" t="e">
        <f aca="false">VLOOKUP($B21,'Full spare Parts'!$A:$G,9,0)</f>
        <v>#VALUE!</v>
      </c>
    </row>
    <row r="22" s="24" customFormat="true" ht="30" hidden="false" customHeight="true" outlineLevel="0" collapsed="false">
      <c r="A22" s="18"/>
      <c r="B22" s="19" t="n">
        <v>30426004</v>
      </c>
      <c r="C22" s="16" t="str">
        <f aca="false">VLOOKUP($B22,'Full spare Parts'!$A:$G,2,0)</f>
        <v>09-2020</v>
      </c>
      <c r="D22" s="16" t="str">
        <f aca="false">VLOOKUP($B22,'Full spare Parts'!$A:$G,3,0)</f>
        <v>current</v>
      </c>
      <c r="E22" s="16" t="str">
        <f aca="false">VLOOKUP($B22,'Full spare Parts'!$A:$G,5,0)</f>
        <v>MQi GT Front Wall Top Cover (Red)</v>
      </c>
      <c r="F22" s="16" t="str">
        <f aca="false">VLOOKUP($B22,'Full spare Parts'!$A:$G,6,0)</f>
        <v>ABS (Red)</v>
      </c>
      <c r="G22" s="16" t="n">
        <f aca="false">VLOOKUP($B22,'Full spare Parts'!$1:$1048576,7,0)</f>
        <v>1</v>
      </c>
      <c r="H22" s="16" t="e">
        <f aca="false">VLOOKUP($B22,'Full spare Parts'!$A:$G,9,0)</f>
        <v>#VALUE!</v>
      </c>
    </row>
    <row r="23" s="24" customFormat="true" ht="30" hidden="false" customHeight="true" outlineLevel="0" collapsed="false">
      <c r="A23" s="18"/>
      <c r="B23" s="19" t="n">
        <v>30426005</v>
      </c>
      <c r="C23" s="16" t="str">
        <f aca="false">VLOOKUP($B23,'Full spare Parts'!$A:$G,2,0)</f>
        <v>09-2020</v>
      </c>
      <c r="D23" s="16" t="str">
        <f aca="false">VLOOKUP($B23,'Full spare Parts'!$A:$G,3,0)</f>
        <v>current</v>
      </c>
      <c r="E23" s="16" t="str">
        <f aca="false">VLOOKUP($B23,'Full spare Parts'!$A:$G,5,0)</f>
        <v>MQi GT Front Wall Top Cover(Grey)</v>
      </c>
      <c r="F23" s="16" t="str">
        <f aca="false">VLOOKUP($B23,'Full spare Parts'!$A:$G,6,0)</f>
        <v>ABS (Grey)</v>
      </c>
      <c r="G23" s="16" t="n">
        <f aca="false">VLOOKUP($B23,'Full spare Parts'!$1:$1048576,7,0)</f>
        <v>1</v>
      </c>
      <c r="H23" s="16" t="e">
        <f aca="false">VLOOKUP($B23,'Full spare Parts'!$A:$G,9,0)</f>
        <v>#VALUE!</v>
      </c>
    </row>
    <row r="24" s="24" customFormat="true" ht="30" hidden="false" customHeight="true" outlineLevel="0" collapsed="false">
      <c r="A24" s="18"/>
      <c r="B24" s="19" t="n">
        <v>30426006</v>
      </c>
      <c r="C24" s="16" t="str">
        <f aca="false">VLOOKUP($B24,'Full spare Parts'!$A:$G,2,0)</f>
        <v>09-2020</v>
      </c>
      <c r="D24" s="16" t="str">
        <f aca="false">VLOOKUP($B24,'Full spare Parts'!$A:$G,3,0)</f>
        <v>current</v>
      </c>
      <c r="E24" s="16" t="str">
        <f aca="false">VLOOKUP($B24,'Full spare Parts'!$A:$G,5,0)</f>
        <v>MQi GT Front Wall Top Cover (White)</v>
      </c>
      <c r="F24" s="16" t="str">
        <f aca="false">VLOOKUP($B24,'Full spare Parts'!$A:$G,6,0)</f>
        <v>ABS (White)</v>
      </c>
      <c r="G24" s="16" t="n">
        <f aca="false">VLOOKUP($B24,'Full spare Parts'!$1:$1048576,7,0)</f>
        <v>1</v>
      </c>
      <c r="H24" s="16" t="e">
        <f aca="false">VLOOKUP($B24,'Full spare Parts'!$A:$G,9,0)</f>
        <v>#VALUE!</v>
      </c>
    </row>
    <row r="25" customFormat="false" ht="30" hidden="false" customHeight="true" outlineLevel="0" collapsed="false">
      <c r="A25" s="18"/>
      <c r="B25" s="40"/>
      <c r="C25" s="40"/>
      <c r="D25" s="40"/>
      <c r="E25" s="40"/>
      <c r="F25" s="40"/>
      <c r="G25" s="41"/>
      <c r="H25" s="40"/>
    </row>
    <row r="26" customFormat="false" ht="28.5" hidden="false" customHeight="true" outlineLevel="0" collapsed="false">
      <c r="A26" s="35"/>
      <c r="B26" s="36"/>
      <c r="C26" s="37"/>
      <c r="D26" s="37"/>
      <c r="E26" s="37"/>
      <c r="F26" s="37"/>
      <c r="G26" s="37"/>
      <c r="H26" s="37"/>
      <c r="I26" s="27"/>
      <c r="J26" s="27"/>
    </row>
  </sheetData>
  <mergeCells count="8">
    <mergeCell ref="A1:E1"/>
    <mergeCell ref="G1:H1"/>
    <mergeCell ref="I1:J1"/>
    <mergeCell ref="A2:J2"/>
    <mergeCell ref="A3:J3"/>
    <mergeCell ref="A4:J4"/>
    <mergeCell ref="A7:A11"/>
    <mergeCell ref="A20:A24"/>
  </mergeCells>
  <conditionalFormatting sqref="A6 A25:F25 C6:F24 H6:H25">
    <cfRule type="expression" priority="2" aboveAverage="0" equalAverage="0" bottom="0" percent="0" rank="0" text="" dxfId="176">
      <formula>MOD(COLUMN(),2)=1</formula>
    </cfRule>
    <cfRule type="expression" priority="3" aboveAverage="0" equalAverage="0" bottom="0" percent="0" rank="0" text="" dxfId="177">
      <formula>MOD(COLUMN(),2)=0</formula>
    </cfRule>
  </conditionalFormatting>
  <conditionalFormatting sqref="B6">
    <cfRule type="expression" priority="4" aboveAverage="0" equalAverage="0" bottom="0" percent="0" rank="0" text="" dxfId="178">
      <formula>MOD(COLUMN(),2)=1</formula>
    </cfRule>
    <cfRule type="expression" priority="5" aboveAverage="0" equalAverage="0" bottom="0" percent="0" rank="0" text="" dxfId="179">
      <formula>MOD(COLUMN(),2)=0</formula>
    </cfRule>
  </conditionalFormatting>
  <conditionalFormatting sqref="G6 H6:H24">
    <cfRule type="expression" priority="6" aboveAverage="0" equalAverage="0" bottom="0" percent="0" rank="0" text="" dxfId="180">
      <formula>MOD(COLUMN(),2)=1</formula>
    </cfRule>
    <cfRule type="expression" priority="7" aboveAverage="0" equalAverage="0" bottom="0" percent="0" rank="0" text="" dxfId="181">
      <formula>MOD(COLUMN(),2)=0</formula>
    </cfRule>
    <cfRule type="expression" priority="8" aboveAverage="0" equalAverage="0" bottom="0" percent="0" rank="0" text="" dxfId="182">
      <formula>MOD(COLUMN(),2)=1</formula>
    </cfRule>
    <cfRule type="expression" priority="9" aboveAverage="0" equalAverage="0" bottom="0" percent="0" rank="0" text="" dxfId="183">
      <formula>MOD(COLUMN(),2)=0</formula>
    </cfRule>
  </conditionalFormatting>
  <conditionalFormatting sqref="B7">
    <cfRule type="expression" priority="10" aboveAverage="0" equalAverage="0" bottom="0" percent="0" rank="0" text="" dxfId="184">
      <formula>MOD(COLUMN(),2)=1</formula>
    </cfRule>
    <cfRule type="expression" priority="11" aboveAverage="0" equalAverage="0" bottom="0" percent="0" rank="0" text="" dxfId="185">
      <formula>MOD(COLUMN(),2)=0</formula>
    </cfRule>
  </conditionalFormatting>
  <conditionalFormatting sqref="G7">
    <cfRule type="expression" priority="12" aboveAverage="0" equalAverage="0" bottom="0" percent="0" rank="0" text="" dxfId="186">
      <formula>MOD(COLUMN(),2)=1</formula>
    </cfRule>
    <cfRule type="expression" priority="13" aboveAverage="0" equalAverage="0" bottom="0" percent="0" rank="0" text="" dxfId="187">
      <formula>MOD(COLUMN(),2)=0</formula>
    </cfRule>
    <cfRule type="expression" priority="14" aboveAverage="0" equalAverage="0" bottom="0" percent="0" rank="0" text="" dxfId="188">
      <formula>MOD(COLUMN(),2)=1</formula>
    </cfRule>
    <cfRule type="expression" priority="15" aboveAverage="0" equalAverage="0" bottom="0" percent="0" rank="0" text="" dxfId="189">
      <formula>MOD(COLUMN(),2)=0</formula>
    </cfRule>
  </conditionalFormatting>
  <conditionalFormatting sqref="G8">
    <cfRule type="expression" priority="16" aboveAverage="0" equalAverage="0" bottom="0" percent="0" rank="0" text="" dxfId="190">
      <formula>MOD(COLUMN(),2)=1</formula>
    </cfRule>
    <cfRule type="expression" priority="17" aboveAverage="0" equalAverage="0" bottom="0" percent="0" rank="0" text="" dxfId="191">
      <formula>MOD(COLUMN(),2)=0</formula>
    </cfRule>
    <cfRule type="expression" priority="18" aboveAverage="0" equalAverage="0" bottom="0" percent="0" rank="0" text="" dxfId="192">
      <formula>MOD(COLUMN(),2)=1</formula>
    </cfRule>
    <cfRule type="expression" priority="19" aboveAverage="0" equalAverage="0" bottom="0" percent="0" rank="0" text="" dxfId="193">
      <formula>MOD(COLUMN(),2)=0</formula>
    </cfRule>
  </conditionalFormatting>
  <conditionalFormatting sqref="G9">
    <cfRule type="expression" priority="20" aboveAverage="0" equalAverage="0" bottom="0" percent="0" rank="0" text="" dxfId="194">
      <formula>MOD(COLUMN(),2)=1</formula>
    </cfRule>
    <cfRule type="expression" priority="21" aboveAverage="0" equalAverage="0" bottom="0" percent="0" rank="0" text="" dxfId="195">
      <formula>MOD(COLUMN(),2)=0</formula>
    </cfRule>
    <cfRule type="expression" priority="22" aboveAverage="0" equalAverage="0" bottom="0" percent="0" rank="0" text="" dxfId="196">
      <formula>MOD(COLUMN(),2)=1</formula>
    </cfRule>
    <cfRule type="expression" priority="23" aboveAverage="0" equalAverage="0" bottom="0" percent="0" rank="0" text="" dxfId="197">
      <formula>MOD(COLUMN(),2)=0</formula>
    </cfRule>
  </conditionalFormatting>
  <conditionalFormatting sqref="G10">
    <cfRule type="expression" priority="24" aboveAverage="0" equalAverage="0" bottom="0" percent="0" rank="0" text="" dxfId="198">
      <formula>MOD(COLUMN(),2)=1</formula>
    </cfRule>
    <cfRule type="expression" priority="25" aboveAverage="0" equalAverage="0" bottom="0" percent="0" rank="0" text="" dxfId="199">
      <formula>MOD(COLUMN(),2)=0</formula>
    </cfRule>
    <cfRule type="expression" priority="26" aboveAverage="0" equalAverage="0" bottom="0" percent="0" rank="0" text="" dxfId="200">
      <formula>MOD(COLUMN(),2)=1</formula>
    </cfRule>
    <cfRule type="expression" priority="27" aboveAverage="0" equalAverage="0" bottom="0" percent="0" rank="0" text="" dxfId="201">
      <formula>MOD(COLUMN(),2)=0</formula>
    </cfRule>
  </conditionalFormatting>
  <conditionalFormatting sqref="G11">
    <cfRule type="expression" priority="28" aboveAverage="0" equalAverage="0" bottom="0" percent="0" rank="0" text="" dxfId="202">
      <formula>MOD(COLUMN(),2)=1</formula>
    </cfRule>
    <cfRule type="expression" priority="29" aboveAverage="0" equalAverage="0" bottom="0" percent="0" rank="0" text="" dxfId="203">
      <formula>MOD(COLUMN(),2)=0</formula>
    </cfRule>
    <cfRule type="expression" priority="30" aboveAverage="0" equalAverage="0" bottom="0" percent="0" rank="0" text="" dxfId="204">
      <formula>MOD(COLUMN(),2)=1</formula>
    </cfRule>
    <cfRule type="expression" priority="31" aboveAverage="0" equalAverage="0" bottom="0" percent="0" rank="0" text="" dxfId="205">
      <formula>MOD(COLUMN(),2)=0</formula>
    </cfRule>
  </conditionalFormatting>
  <conditionalFormatting sqref="B12">
    <cfRule type="expression" priority="32" aboveAverage="0" equalAverage="0" bottom="0" percent="0" rank="0" text="" dxfId="206">
      <formula>MOD(COLUMN(),2)=1</formula>
    </cfRule>
    <cfRule type="expression" priority="33" aboveAverage="0" equalAverage="0" bottom="0" percent="0" rank="0" text="" dxfId="207">
      <formula>MOD(COLUMN(),2)=0</formula>
    </cfRule>
  </conditionalFormatting>
  <conditionalFormatting sqref="G12">
    <cfRule type="expression" priority="34" aboveAverage="0" equalAverage="0" bottom="0" percent="0" rank="0" text="" dxfId="208">
      <formula>MOD(COLUMN(),2)=1</formula>
    </cfRule>
    <cfRule type="expression" priority="35" aboveAverage="0" equalAverage="0" bottom="0" percent="0" rank="0" text="" dxfId="209">
      <formula>MOD(COLUMN(),2)=0</formula>
    </cfRule>
    <cfRule type="expression" priority="36" aboveAverage="0" equalAverage="0" bottom="0" percent="0" rank="0" text="" dxfId="210">
      <formula>MOD(COLUMN(),2)=1</formula>
    </cfRule>
    <cfRule type="expression" priority="37" aboveAverage="0" equalAverage="0" bottom="0" percent="0" rank="0" text="" dxfId="211">
      <formula>MOD(COLUMN(),2)=0</formula>
    </cfRule>
  </conditionalFormatting>
  <conditionalFormatting sqref="B13">
    <cfRule type="expression" priority="38" aboveAverage="0" equalAverage="0" bottom="0" percent="0" rank="0" text="" dxfId="212">
      <formula>MOD(COLUMN(),2)=1</formula>
    </cfRule>
    <cfRule type="expression" priority="39" aboveAverage="0" equalAverage="0" bottom="0" percent="0" rank="0" text="" dxfId="213">
      <formula>MOD(COLUMN(),2)=0</formula>
    </cfRule>
  </conditionalFormatting>
  <conditionalFormatting sqref="G13">
    <cfRule type="expression" priority="40" aboveAverage="0" equalAverage="0" bottom="0" percent="0" rank="0" text="" dxfId="214">
      <formula>MOD(COLUMN(),2)=1</formula>
    </cfRule>
    <cfRule type="expression" priority="41" aboveAverage="0" equalAverage="0" bottom="0" percent="0" rank="0" text="" dxfId="215">
      <formula>MOD(COLUMN(),2)=0</formula>
    </cfRule>
    <cfRule type="expression" priority="42" aboveAverage="0" equalAverage="0" bottom="0" percent="0" rank="0" text="" dxfId="216">
      <formula>MOD(COLUMN(),2)=1</formula>
    </cfRule>
    <cfRule type="expression" priority="43" aboveAverage="0" equalAverage="0" bottom="0" percent="0" rank="0" text="" dxfId="217">
      <formula>MOD(COLUMN(),2)=0</formula>
    </cfRule>
  </conditionalFormatting>
  <conditionalFormatting sqref="B14">
    <cfRule type="expression" priority="44" aboveAverage="0" equalAverage="0" bottom="0" percent="0" rank="0" text="" dxfId="218">
      <formula>MOD(COLUMN(),2)=1</formula>
    </cfRule>
    <cfRule type="expression" priority="45" aboveAverage="0" equalAverage="0" bottom="0" percent="0" rank="0" text="" dxfId="219">
      <formula>MOD(COLUMN(),2)=0</formula>
    </cfRule>
  </conditionalFormatting>
  <conditionalFormatting sqref="G14">
    <cfRule type="expression" priority="46" aboveAverage="0" equalAverage="0" bottom="0" percent="0" rank="0" text="" dxfId="220">
      <formula>MOD(COLUMN(),2)=1</formula>
    </cfRule>
    <cfRule type="expression" priority="47" aboveAverage="0" equalAverage="0" bottom="0" percent="0" rank="0" text="" dxfId="221">
      <formula>MOD(COLUMN(),2)=0</formula>
    </cfRule>
    <cfRule type="expression" priority="48" aboveAverage="0" equalAverage="0" bottom="0" percent="0" rank="0" text="" dxfId="222">
      <formula>MOD(COLUMN(),2)=1</formula>
    </cfRule>
    <cfRule type="expression" priority="49" aboveAverage="0" equalAverage="0" bottom="0" percent="0" rank="0" text="" dxfId="223">
      <formula>MOD(COLUMN(),2)=0</formula>
    </cfRule>
  </conditionalFormatting>
  <conditionalFormatting sqref="B15">
    <cfRule type="expression" priority="50" aboveAverage="0" equalAverage="0" bottom="0" percent="0" rank="0" text="" dxfId="224">
      <formula>MOD(COLUMN(),2)=1</formula>
    </cfRule>
    <cfRule type="expression" priority="51" aboveAverage="0" equalAverage="0" bottom="0" percent="0" rank="0" text="" dxfId="225">
      <formula>MOD(COLUMN(),2)=0</formula>
    </cfRule>
  </conditionalFormatting>
  <conditionalFormatting sqref="G15">
    <cfRule type="expression" priority="52" aboveAverage="0" equalAverage="0" bottom="0" percent="0" rank="0" text="" dxfId="226">
      <formula>MOD(COLUMN(),2)=1</formula>
    </cfRule>
    <cfRule type="expression" priority="53" aboveAverage="0" equalAverage="0" bottom="0" percent="0" rank="0" text="" dxfId="227">
      <formula>MOD(COLUMN(),2)=0</formula>
    </cfRule>
    <cfRule type="expression" priority="54" aboveAverage="0" equalAverage="0" bottom="0" percent="0" rank="0" text="" dxfId="228">
      <formula>MOD(COLUMN(),2)=1</formula>
    </cfRule>
    <cfRule type="expression" priority="55" aboveAverage="0" equalAverage="0" bottom="0" percent="0" rank="0" text="" dxfId="229">
      <formula>MOD(COLUMN(),2)=0</formula>
    </cfRule>
  </conditionalFormatting>
  <conditionalFormatting sqref="B16">
    <cfRule type="expression" priority="56" aboveAverage="0" equalAverage="0" bottom="0" percent="0" rank="0" text="" dxfId="230">
      <formula>MOD(COLUMN(),2)=1</formula>
    </cfRule>
    <cfRule type="expression" priority="57" aboveAverage="0" equalAverage="0" bottom="0" percent="0" rank="0" text="" dxfId="231">
      <formula>MOD(COLUMN(),2)=0</formula>
    </cfRule>
  </conditionalFormatting>
  <conditionalFormatting sqref="G16">
    <cfRule type="expression" priority="58" aboveAverage="0" equalAverage="0" bottom="0" percent="0" rank="0" text="" dxfId="232">
      <formula>MOD(COLUMN(),2)=1</formula>
    </cfRule>
    <cfRule type="expression" priority="59" aboveAverage="0" equalAverage="0" bottom="0" percent="0" rank="0" text="" dxfId="233">
      <formula>MOD(COLUMN(),2)=0</formula>
    </cfRule>
    <cfRule type="expression" priority="60" aboveAverage="0" equalAverage="0" bottom="0" percent="0" rank="0" text="" dxfId="234">
      <formula>MOD(COLUMN(),2)=1</formula>
    </cfRule>
    <cfRule type="expression" priority="61" aboveAverage="0" equalAverage="0" bottom="0" percent="0" rank="0" text="" dxfId="235">
      <formula>MOD(COLUMN(),2)=0</formula>
    </cfRule>
  </conditionalFormatting>
  <conditionalFormatting sqref="B17">
    <cfRule type="expression" priority="62" aboveAverage="0" equalAverage="0" bottom="0" percent="0" rank="0" text="" dxfId="236">
      <formula>MOD(COLUMN(),2)=1</formula>
    </cfRule>
    <cfRule type="expression" priority="63" aboveAverage="0" equalAverage="0" bottom="0" percent="0" rank="0" text="" dxfId="237">
      <formula>MOD(COLUMN(),2)=0</formula>
    </cfRule>
  </conditionalFormatting>
  <conditionalFormatting sqref="G17">
    <cfRule type="expression" priority="64" aboveAverage="0" equalAverage="0" bottom="0" percent="0" rank="0" text="" dxfId="238">
      <formula>MOD(COLUMN(),2)=1</formula>
    </cfRule>
    <cfRule type="expression" priority="65" aboveAverage="0" equalAverage="0" bottom="0" percent="0" rank="0" text="" dxfId="239">
      <formula>MOD(COLUMN(),2)=0</formula>
    </cfRule>
    <cfRule type="expression" priority="66" aboveAverage="0" equalAverage="0" bottom="0" percent="0" rank="0" text="" dxfId="240">
      <formula>MOD(COLUMN(),2)=1</formula>
    </cfRule>
    <cfRule type="expression" priority="67" aboveAverage="0" equalAverage="0" bottom="0" percent="0" rank="0" text="" dxfId="241">
      <formula>MOD(COLUMN(),2)=0</formula>
    </cfRule>
  </conditionalFormatting>
  <conditionalFormatting sqref="G18">
    <cfRule type="expression" priority="68" aboveAverage="0" equalAverage="0" bottom="0" percent="0" rank="0" text="" dxfId="242">
      <formula>MOD(COLUMN(),2)=1</formula>
    </cfRule>
    <cfRule type="expression" priority="69" aboveAverage="0" equalAverage="0" bottom="0" percent="0" rank="0" text="" dxfId="243">
      <formula>MOD(COLUMN(),2)=0</formula>
    </cfRule>
    <cfRule type="expression" priority="70" aboveAverage="0" equalAverage="0" bottom="0" percent="0" rank="0" text="" dxfId="244">
      <formula>MOD(COLUMN(),2)=1</formula>
    </cfRule>
    <cfRule type="expression" priority="71" aboveAverage="0" equalAverage="0" bottom="0" percent="0" rank="0" text="" dxfId="245">
      <formula>MOD(COLUMN(),2)=0</formula>
    </cfRule>
  </conditionalFormatting>
  <conditionalFormatting sqref="B19">
    <cfRule type="expression" priority="72" aboveAverage="0" equalAverage="0" bottom="0" percent="0" rank="0" text="" dxfId="246">
      <formula>MOD(COLUMN(),2)=1</formula>
    </cfRule>
    <cfRule type="expression" priority="73" aboveAverage="0" equalAverage="0" bottom="0" percent="0" rank="0" text="" dxfId="247">
      <formula>MOD(COLUMN(),2)=0</formula>
    </cfRule>
  </conditionalFormatting>
  <conditionalFormatting sqref="G19">
    <cfRule type="expression" priority="74" aboveAverage="0" equalAverage="0" bottom="0" percent="0" rank="0" text="" dxfId="248">
      <formula>MOD(COLUMN(),2)=1</formula>
    </cfRule>
    <cfRule type="expression" priority="75" aboveAverage="0" equalAverage="0" bottom="0" percent="0" rank="0" text="" dxfId="249">
      <formula>MOD(COLUMN(),2)=0</formula>
    </cfRule>
    <cfRule type="expression" priority="76" aboveAverage="0" equalAverage="0" bottom="0" percent="0" rank="0" text="" dxfId="250">
      <formula>MOD(COLUMN(),2)=1</formula>
    </cfRule>
    <cfRule type="expression" priority="77" aboveAverage="0" equalAverage="0" bottom="0" percent="0" rank="0" text="" dxfId="251">
      <formula>MOD(COLUMN(),2)=0</formula>
    </cfRule>
  </conditionalFormatting>
  <conditionalFormatting sqref="B20">
    <cfRule type="expression" priority="78" aboveAverage="0" equalAverage="0" bottom="0" percent="0" rank="0" text="" dxfId="252">
      <formula>MOD(COLUMN(),2)=1</formula>
    </cfRule>
    <cfRule type="expression" priority="79" aboveAverage="0" equalAverage="0" bottom="0" percent="0" rank="0" text="" dxfId="253">
      <formula>MOD(COLUMN(),2)=0</formula>
    </cfRule>
  </conditionalFormatting>
  <conditionalFormatting sqref="G20">
    <cfRule type="expression" priority="80" aboveAverage="0" equalAverage="0" bottom="0" percent="0" rank="0" text="" dxfId="254">
      <formula>MOD(COLUMN(),2)=1</formula>
    </cfRule>
    <cfRule type="expression" priority="81" aboveAverage="0" equalAverage="0" bottom="0" percent="0" rank="0" text="" dxfId="255">
      <formula>MOD(COLUMN(),2)=0</formula>
    </cfRule>
    <cfRule type="expression" priority="82" aboveAverage="0" equalAverage="0" bottom="0" percent="0" rank="0" text="" dxfId="256">
      <formula>MOD(COLUMN(),2)=1</formula>
    </cfRule>
    <cfRule type="expression" priority="83" aboveAverage="0" equalAverage="0" bottom="0" percent="0" rank="0" text="" dxfId="257">
      <formula>MOD(COLUMN(),2)=0</formula>
    </cfRule>
  </conditionalFormatting>
  <conditionalFormatting sqref="G21">
    <cfRule type="expression" priority="84" aboveAverage="0" equalAverage="0" bottom="0" percent="0" rank="0" text="" dxfId="258">
      <formula>MOD(COLUMN(),2)=1</formula>
    </cfRule>
    <cfRule type="expression" priority="85" aboveAverage="0" equalAverage="0" bottom="0" percent="0" rank="0" text="" dxfId="259">
      <formula>MOD(COLUMN(),2)=0</formula>
    </cfRule>
    <cfRule type="expression" priority="86" aboveAverage="0" equalAverage="0" bottom="0" percent="0" rank="0" text="" dxfId="260">
      <formula>MOD(COLUMN(),2)=1</formula>
    </cfRule>
    <cfRule type="expression" priority="87" aboveAverage="0" equalAverage="0" bottom="0" percent="0" rank="0" text="" dxfId="261">
      <formula>MOD(COLUMN(),2)=0</formula>
    </cfRule>
  </conditionalFormatting>
  <conditionalFormatting sqref="G22">
    <cfRule type="expression" priority="88" aboveAverage="0" equalAverage="0" bottom="0" percent="0" rank="0" text="" dxfId="262">
      <formula>MOD(COLUMN(),2)=1</formula>
    </cfRule>
    <cfRule type="expression" priority="89" aboveAverage="0" equalAverage="0" bottom="0" percent="0" rank="0" text="" dxfId="263">
      <formula>MOD(COLUMN(),2)=0</formula>
    </cfRule>
    <cfRule type="expression" priority="90" aboveAverage="0" equalAverage="0" bottom="0" percent="0" rank="0" text="" dxfId="264">
      <formula>MOD(COLUMN(),2)=1</formula>
    </cfRule>
    <cfRule type="expression" priority="91" aboveAverage="0" equalAverage="0" bottom="0" percent="0" rank="0" text="" dxfId="265">
      <formula>MOD(COLUMN(),2)=0</formula>
    </cfRule>
  </conditionalFormatting>
  <conditionalFormatting sqref="G23">
    <cfRule type="expression" priority="92" aboveAverage="0" equalAverage="0" bottom="0" percent="0" rank="0" text="" dxfId="266">
      <formula>MOD(COLUMN(),2)=1</formula>
    </cfRule>
    <cfRule type="expression" priority="93" aboveAverage="0" equalAverage="0" bottom="0" percent="0" rank="0" text="" dxfId="267">
      <formula>MOD(COLUMN(),2)=0</formula>
    </cfRule>
    <cfRule type="expression" priority="94" aboveAverage="0" equalAverage="0" bottom="0" percent="0" rank="0" text="" dxfId="268">
      <formula>MOD(COLUMN(),2)=1</formula>
    </cfRule>
    <cfRule type="expression" priority="95" aboveAverage="0" equalAverage="0" bottom="0" percent="0" rank="0" text="" dxfId="269">
      <formula>MOD(COLUMN(),2)=0</formula>
    </cfRule>
  </conditionalFormatting>
  <conditionalFormatting sqref="G24">
    <cfRule type="expression" priority="96" aboveAverage="0" equalAverage="0" bottom="0" percent="0" rank="0" text="" dxfId="270">
      <formula>MOD(COLUMN(),2)=1</formula>
    </cfRule>
    <cfRule type="expression" priority="97" aboveAverage="0" equalAverage="0" bottom="0" percent="0" rank="0" text="" dxfId="271">
      <formula>MOD(COLUMN(),2)=0</formula>
    </cfRule>
    <cfRule type="expression" priority="98" aboveAverage="0" equalAverage="0" bottom="0" percent="0" rank="0" text="" dxfId="272">
      <formula>MOD(COLUMN(),2)=1</formula>
    </cfRule>
    <cfRule type="expression" priority="99" aboveAverage="0" equalAverage="0" bottom="0" percent="0" rank="0" text="" dxfId="273">
      <formula>MOD(COLUMN(),2)=0</formula>
    </cfRule>
  </conditionalFormatting>
  <conditionalFormatting sqref="G25">
    <cfRule type="expression" priority="100" aboveAverage="0" equalAverage="0" bottom="0" percent="0" rank="0" text="" dxfId="274">
      <formula>MOD(COLUMN(),2)=1</formula>
    </cfRule>
    <cfRule type="expression" priority="101" aboveAverage="0" equalAverage="0" bottom="0" percent="0" rank="0" text="" dxfId="275">
      <formula>MOD(COLUMN(),2)=0</formula>
    </cfRule>
  </conditionalFormatting>
  <conditionalFormatting sqref="B8:B11">
    <cfRule type="expression" priority="102" aboveAverage="0" equalAverage="0" bottom="0" percent="0" rank="0" text="" dxfId="276">
      <formula>MOD(COLUMN(),2)=1</formula>
    </cfRule>
    <cfRule type="expression" priority="103" aboveAverage="0" equalAverage="0" bottom="0" percent="0" rank="0" text="" dxfId="277">
      <formula>MOD(COLUMN(),2)=0</formula>
    </cfRule>
  </conditionalFormatting>
  <conditionalFormatting sqref="B21:B24">
    <cfRule type="expression" priority="104" aboveAverage="0" equalAverage="0" bottom="0" percent="0" rank="0" text="" dxfId="278">
      <formula>MOD(COLUMN(),2)=1</formula>
    </cfRule>
    <cfRule type="expression" priority="105" aboveAverage="0" equalAverage="0" bottom="0" percent="0" rank="0" text="" dxfId="279">
      <formula>MOD(COLUMN(),2)=0</formula>
    </cfRule>
  </conditionalFormatting>
  <conditionalFormatting sqref="A7 A12:A20">
    <cfRule type="expression" priority="106" aboveAverage="0" equalAverage="0" bottom="0" percent="0" rank="0" text="" dxfId="280">
      <formula>MOD(COLUMN(),2)=1</formula>
    </cfRule>
    <cfRule type="expression" priority="107" aboveAverage="0" equalAverage="0" bottom="0" percent="0" rank="0" text="" dxfId="281">
      <formula>MOD(COLUMN(),2)=0</formula>
    </cfRule>
  </conditionalFormatting>
  <conditionalFormatting sqref="B18">
    <cfRule type="expression" priority="108" aboveAverage="0" equalAverage="0" bottom="0" percent="0" rank="0" text="" dxfId="282">
      <formula>MOD(COLUMN(),2)=1</formula>
    </cfRule>
    <cfRule type="expression" priority="109" aboveAverage="0" equalAverage="0" bottom="0" percent="0" rank="0" text="" dxfId="283">
      <formula>MOD(COLUMN(),2)=0</formula>
    </cfRule>
  </conditionalFormatting>
  <conditionalFormatting sqref="C6:F24 H6:H24">
    <cfRule type="expression" priority="110" aboveAverage="0" equalAverage="0" bottom="0" percent="0" rank="0" text="" dxfId="284">
      <formula>MOD(COLUMN(),2)=1</formula>
    </cfRule>
    <cfRule type="expression" priority="111" aboveAverage="0" equalAverage="0" bottom="0" percent="0" rank="0" text="" dxfId="285">
      <formula>MOD(COLUMN(),2)=0</formula>
    </cfRule>
    <cfRule type="expression" priority="112" aboveAverage="0" equalAverage="0" bottom="0" percent="0" rank="0" text="" dxfId="286">
      <formula>MOD(COLUMN(),2)=1</formula>
    </cfRule>
    <cfRule type="expression" priority="113" aboveAverage="0" equalAverage="0" bottom="0" percent="0" rank="0" text="" dxfId="287">
      <formula>MOD(COLUMN(),2)=0</formula>
    </cfRule>
    <cfRule type="expression" priority="114" aboveAverage="0" equalAverage="0" bottom="0" percent="0" rank="0" text="" dxfId="288">
      <formula>MOD(COLUMN(),2)=1</formula>
    </cfRule>
    <cfRule type="expression" priority="115" aboveAverage="0" equalAverage="0" bottom="0" percent="0" rank="0" text="" dxfId="289">
      <formula>MOD(COLUMN(),2)=0</formula>
    </cfRule>
    <cfRule type="expression" priority="116" aboveAverage="0" equalAverage="0" bottom="0" percent="0" rank="0" text="" dxfId="290">
      <formula>MOD(COLUMN(),2)=1</formula>
    </cfRule>
    <cfRule type="expression" priority="117" aboveAverage="0" equalAverage="0" bottom="0" percent="0" rank="0" text="" dxfId="291">
      <formula>MOD(COLUMN(),2)=0</formula>
    </cfRule>
  </conditionalFormatting>
  <conditionalFormatting sqref="D6:F24 H6:H24">
    <cfRule type="expression" priority="118" aboveAverage="0" equalAverage="0" bottom="0" percent="0" rank="0" text="" dxfId="292">
      <formula>MOD(COLUMN(),2)=1</formula>
    </cfRule>
    <cfRule type="expression" priority="119" aboveAverage="0" equalAverage="0" bottom="0" percent="0" rank="0" text="" dxfId="293">
      <formula>MOD(COLUMN(),2)=0</formula>
    </cfRule>
    <cfRule type="expression" priority="120" aboveAverage="0" equalAverage="0" bottom="0" percent="0" rank="0" text="" dxfId="294">
      <formula>MOD(COLUMN(),2)=1</formula>
    </cfRule>
    <cfRule type="expression" priority="121" aboveAverage="0" equalAverage="0" bottom="0" percent="0" rank="0" text="" dxfId="295">
      <formula>MOD(COLUMN(),2)=0</formula>
    </cfRule>
    <cfRule type="expression" priority="122" aboveAverage="0" equalAverage="0" bottom="0" percent="0" rank="0" text="" dxfId="296">
      <formula>MOD(COLUMN(),2)=1</formula>
    </cfRule>
    <cfRule type="expression" priority="123" aboveAverage="0" equalAverage="0" bottom="0" percent="0" rank="0" text="" dxfId="297">
      <formula>MOD(COLUMN(),2)=0</formula>
    </cfRule>
    <cfRule type="expression" priority="124" aboveAverage="0" equalAverage="0" bottom="0" percent="0" rank="0" text="" dxfId="298">
      <formula>MOD(COLUMN(),2)=1</formula>
    </cfRule>
    <cfRule type="expression" priority="125" aboveAverage="0" equalAverage="0" bottom="0" percent="0" rank="0" text="" dxfId="299">
      <formula>MOD(COLUMN(),2)=0</formula>
    </cfRule>
    <cfRule type="expression" priority="126" aboveAverage="0" equalAverage="0" bottom="0" percent="0" rank="0" text="" dxfId="300">
      <formula>MOD(COLUMN(),2)=1</formula>
    </cfRule>
    <cfRule type="expression" priority="127" aboveAverage="0" equalAverage="0" bottom="0" percent="0" rank="0" text="" dxfId="301">
      <formula>MOD(COLUMN(),2)=0</formula>
    </cfRule>
  </conditionalFormatting>
  <conditionalFormatting sqref="E6:E24">
    <cfRule type="expression" priority="128" aboveAverage="0" equalAverage="0" bottom="0" percent="0" rank="0" text="" dxfId="302">
      <formula>MOD(COLUMN(),2)=1</formula>
    </cfRule>
    <cfRule type="expression" priority="129" aboveAverage="0" equalAverage="0" bottom="0" percent="0" rank="0" text="" dxfId="303">
      <formula>MOD(COLUMN(),2)=0</formula>
    </cfRule>
    <cfRule type="expression" priority="130" aboveAverage="0" equalAverage="0" bottom="0" percent="0" rank="0" text="" dxfId="304">
      <formula>MOD(COLUMN(),2)=1</formula>
    </cfRule>
    <cfRule type="expression" priority="131" aboveAverage="0" equalAverage="0" bottom="0" percent="0" rank="0" text="" dxfId="305">
      <formula>MOD(COLUMN(),2)=0</formula>
    </cfRule>
  </conditionalFormatting>
  <conditionalFormatting sqref="F6:F24">
    <cfRule type="expression" priority="132" aboveAverage="0" equalAverage="0" bottom="0" percent="0" rank="0" text="" dxfId="306">
      <formula>MOD(COLUMN(),2)=1</formula>
    </cfRule>
    <cfRule type="expression" priority="133" aboveAverage="0" equalAverage="0" bottom="0" percent="0" rank="0" text="" dxfId="307">
      <formula>MOD(COLUMN(),2)=0</formula>
    </cfRule>
    <cfRule type="expression" priority="134" aboveAverage="0" equalAverage="0" bottom="0" percent="0" rank="0" text="" dxfId="308">
      <formula>MOD(COLUMN(),2)=1</formula>
    </cfRule>
    <cfRule type="expression" priority="135" aboveAverage="0" equalAverage="0" bottom="0" percent="0" rank="0" text="" dxfId="309">
      <formula>MOD(COLUMN(),2)=0</formula>
    </cfRule>
  </conditionalFormatting>
  <conditionalFormatting sqref="H6:H24">
    <cfRule type="expression" priority="136" aboveAverage="0" equalAverage="0" bottom="0" percent="0" rank="0" text="" dxfId="310">
      <formula>MOD(COLUMN(),2)=1</formula>
    </cfRule>
    <cfRule type="expression" priority="137" aboveAverage="0" equalAverage="0" bottom="0" percent="0" rank="0" text="" dxfId="311">
      <formula>MOD(COLUMN(),2)=0</formula>
    </cfRule>
    <cfRule type="expression" priority="138" aboveAverage="0" equalAverage="0" bottom="0" percent="0" rank="0" text="" dxfId="312">
      <formula>MOD(COLUMN(),2)=1</formula>
    </cfRule>
    <cfRule type="expression" priority="139" aboveAverage="0" equalAverage="0" bottom="0" percent="0" rank="0" text="" dxfId="31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2"/>
  <sheetViews>
    <sheetView showFormulas="false" showGridLines="fals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B6" activeCellId="0" sqref="B6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8.71"/>
    <col collapsed="false" customWidth="true" hidden="false" outlineLevel="0" max="4" min="4" style="0" width="26.14"/>
    <col collapsed="false" customWidth="true" hidden="false" outlineLevel="0" max="5" min="5" style="0" width="60.71"/>
    <col collapsed="false" customWidth="true" hidden="false" outlineLevel="0" max="6" min="6" style="0" width="33.42"/>
    <col collapsed="false" customWidth="true" hidden="false" outlineLevel="0" max="7" min="7" style="0" width="30.7"/>
    <col collapsed="false" customWidth="true" hidden="false" outlineLevel="0" max="8" min="8" style="0" width="21.14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29" t="s">
        <v>1</v>
      </c>
      <c r="J1" s="29"/>
    </row>
    <row r="2" customFormat="false" ht="19.9" hidden="false" customHeight="true" outlineLevel="0" collapsed="false">
      <c r="A2" s="30" t="s">
        <v>15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15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42.75" hidden="false" customHeight="tru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 t="n">
        <v>1</v>
      </c>
      <c r="B6" s="34" t="n">
        <v>40206006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Cross Recessed Pan Head Tapping Screw</v>
      </c>
      <c r="F6" s="16" t="str">
        <f aca="false">VLOOKUP($B6,'Full spare Parts'!$A:$G,6,0)</f>
        <v>M6x12</v>
      </c>
      <c r="G6" s="16" t="n">
        <f aca="false">VLOOKUP($B6,'Full spare Parts'!$1:$1048576,7,0)</f>
        <v>44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34" t="n">
        <v>40203009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Cross Recessed Medium Pan Head Screw</v>
      </c>
      <c r="F7" s="16" t="str">
        <f aca="false">VLOOKUP($B7,'Full spare Parts'!$A:$G,6,0)</f>
        <v>M6*12</v>
      </c>
      <c r="G7" s="16" t="n">
        <f aca="false">VLOOKUP($B7,'Full spare Parts'!$1:$1048576,7,0)</f>
        <v>20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 t="n">
        <v>3</v>
      </c>
      <c r="B8" s="15" t="n">
        <v>30506008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MQi GT Front Wheel Cover A</v>
      </c>
      <c r="F8" s="16" t="str">
        <f aca="false">VLOOKUP($B8,'Full spare Parts'!$A:$G,6,0)</f>
        <v>PP parts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 t="n">
        <v>4</v>
      </c>
      <c r="B9" s="15" t="n">
        <v>30507007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Front Wheel Cover B</v>
      </c>
      <c r="F9" s="16" t="str">
        <f aca="false">VLOOKUP($B9,'Full spare Parts'!$A:$G,6,0)</f>
        <v>PP parts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5</v>
      </c>
      <c r="B10" s="34"/>
      <c r="C10" s="34"/>
      <c r="D10" s="34"/>
      <c r="E10" s="34"/>
      <c r="F10" s="34"/>
      <c r="G10" s="25"/>
      <c r="H10" s="34"/>
    </row>
    <row r="11" customFormat="false" ht="30" hidden="false" customHeight="true" outlineLevel="0" collapsed="false">
      <c r="A11" s="18"/>
      <c r="B11" s="34"/>
      <c r="C11" s="34"/>
      <c r="D11" s="34"/>
      <c r="E11" s="34"/>
      <c r="F11" s="34"/>
      <c r="G11" s="25"/>
      <c r="H11" s="34"/>
    </row>
    <row r="12" customFormat="false" ht="28.5" hidden="false" customHeight="true" outlineLevel="0" collapsed="false">
      <c r="A12" s="35"/>
      <c r="B12" s="36"/>
      <c r="C12" s="37"/>
      <c r="D12" s="37"/>
      <c r="E12" s="37"/>
      <c r="F12" s="37"/>
      <c r="G12" s="37"/>
      <c r="H12" s="37"/>
      <c r="I12" s="38"/>
      <c r="J12" s="38"/>
    </row>
  </sheetData>
  <mergeCells count="6">
    <mergeCell ref="A1:E1"/>
    <mergeCell ref="G1:H1"/>
    <mergeCell ref="I1:J1"/>
    <mergeCell ref="A2:J2"/>
    <mergeCell ref="A3:J3"/>
    <mergeCell ref="A4:J4"/>
  </mergeCells>
  <conditionalFormatting sqref="G6 H6:H9">
    <cfRule type="expression" priority="2" aboveAverage="0" equalAverage="0" bottom="0" percent="0" rank="0" text="" dxfId="314">
      <formula>MOD(COLUMN(),2)=1</formula>
    </cfRule>
    <cfRule type="expression" priority="3" aboveAverage="0" equalAverage="0" bottom="0" percent="0" rank="0" text="" dxfId="315">
      <formula>MOD(COLUMN(),2)=0</formula>
    </cfRule>
    <cfRule type="expression" priority="4" aboveAverage="0" equalAverage="0" bottom="0" percent="0" rank="0" text="" dxfId="316">
      <formula>MOD(COLUMN(),2)=1</formula>
    </cfRule>
    <cfRule type="expression" priority="5" aboveAverage="0" equalAverage="0" bottom="0" percent="0" rank="0" text="" dxfId="317">
      <formula>MOD(COLUMN(),2)=0</formula>
    </cfRule>
  </conditionalFormatting>
  <conditionalFormatting sqref="G7">
    <cfRule type="expression" priority="6" aboveAverage="0" equalAverage="0" bottom="0" percent="0" rank="0" text="" dxfId="318">
      <formula>MOD(COLUMN(),2)=1</formula>
    </cfRule>
    <cfRule type="expression" priority="7" aboveAverage="0" equalAverage="0" bottom="0" percent="0" rank="0" text="" dxfId="319">
      <formula>MOD(COLUMN(),2)=0</formula>
    </cfRule>
    <cfRule type="expression" priority="8" aboveAverage="0" equalAverage="0" bottom="0" percent="0" rank="0" text="" dxfId="320">
      <formula>MOD(COLUMN(),2)=1</formula>
    </cfRule>
    <cfRule type="expression" priority="9" aboveAverage="0" equalAverage="0" bottom="0" percent="0" rank="0" text="" dxfId="321">
      <formula>MOD(COLUMN(),2)=0</formula>
    </cfRule>
  </conditionalFormatting>
  <conditionalFormatting sqref="B8 A10:F11 C6:F9 H6:H11">
    <cfRule type="expression" priority="10" aboveAverage="0" equalAverage="0" bottom="0" percent="0" rank="0" text="" dxfId="322">
      <formula>MOD(COLUMN(),2)=1</formula>
    </cfRule>
    <cfRule type="expression" priority="11" aboveAverage="0" equalAverage="0" bottom="0" percent="0" rank="0" text="" dxfId="323">
      <formula>MOD(COLUMN(),2)=0</formula>
    </cfRule>
  </conditionalFormatting>
  <conditionalFormatting sqref="G8">
    <cfRule type="expression" priority="12" aboveAverage="0" equalAverage="0" bottom="0" percent="0" rank="0" text="" dxfId="324">
      <formula>MOD(COLUMN(),2)=1</formula>
    </cfRule>
    <cfRule type="expression" priority="13" aboveAverage="0" equalAverage="0" bottom="0" percent="0" rank="0" text="" dxfId="325">
      <formula>MOD(COLUMN(),2)=0</formula>
    </cfRule>
    <cfRule type="expression" priority="14" aboveAverage="0" equalAverage="0" bottom="0" percent="0" rank="0" text="" dxfId="326">
      <formula>MOD(COLUMN(),2)=1</formula>
    </cfRule>
    <cfRule type="expression" priority="15" aboveAverage="0" equalAverage="0" bottom="0" percent="0" rank="0" text="" dxfId="327">
      <formula>MOD(COLUMN(),2)=0</formula>
    </cfRule>
  </conditionalFormatting>
  <conditionalFormatting sqref="B9">
    <cfRule type="expression" priority="16" aboveAverage="0" equalAverage="0" bottom="0" percent="0" rank="0" text="" dxfId="328">
      <formula>MOD(COLUMN(),2)=1</formula>
    </cfRule>
    <cfRule type="expression" priority="17" aboveAverage="0" equalAverage="0" bottom="0" percent="0" rank="0" text="" dxfId="329">
      <formula>MOD(COLUMN(),2)=0</formula>
    </cfRule>
  </conditionalFormatting>
  <conditionalFormatting sqref="G9">
    <cfRule type="expression" priority="18" aboveAverage="0" equalAverage="0" bottom="0" percent="0" rank="0" text="" dxfId="330">
      <formula>MOD(COLUMN(),2)=1</formula>
    </cfRule>
    <cfRule type="expression" priority="19" aboveAverage="0" equalAverage="0" bottom="0" percent="0" rank="0" text="" dxfId="331">
      <formula>MOD(COLUMN(),2)=0</formula>
    </cfRule>
    <cfRule type="expression" priority="20" aboveAverage="0" equalAverage="0" bottom="0" percent="0" rank="0" text="" dxfId="332">
      <formula>MOD(COLUMN(),2)=1</formula>
    </cfRule>
    <cfRule type="expression" priority="21" aboveAverage="0" equalAverage="0" bottom="0" percent="0" rank="0" text="" dxfId="333">
      <formula>MOD(COLUMN(),2)=0</formula>
    </cfRule>
  </conditionalFormatting>
  <conditionalFormatting sqref="G10:G11">
    <cfRule type="expression" priority="22" aboveAverage="0" equalAverage="0" bottom="0" percent="0" rank="0" text="" dxfId="334">
      <formula>MOD(COLUMN(),2)=1</formula>
    </cfRule>
    <cfRule type="expression" priority="23" aboveAverage="0" equalAverage="0" bottom="0" percent="0" rank="0" text="" dxfId="335">
      <formula>MOD(COLUMN(),2)=0</formula>
    </cfRule>
  </conditionalFormatting>
  <conditionalFormatting sqref="A6:B7 A8:A9">
    <cfRule type="expression" priority="24" aboveAverage="0" equalAverage="0" bottom="0" percent="0" rank="0" text="" dxfId="336">
      <formula>MOD(COLUMN(),2)=1</formula>
    </cfRule>
    <cfRule type="expression" priority="25" aboveAverage="0" equalAverage="0" bottom="0" percent="0" rank="0" text="" dxfId="337">
      <formula>MOD(COLUMN(),2)=0</formula>
    </cfRule>
  </conditionalFormatting>
  <conditionalFormatting sqref="C6:F9 H6:H9">
    <cfRule type="expression" priority="26" aboveAverage="0" equalAverage="0" bottom="0" percent="0" rank="0" text="" dxfId="338">
      <formula>MOD(COLUMN(),2)=1</formula>
    </cfRule>
    <cfRule type="expression" priority="27" aboveAverage="0" equalAverage="0" bottom="0" percent="0" rank="0" text="" dxfId="339">
      <formula>MOD(COLUMN(),2)=0</formula>
    </cfRule>
    <cfRule type="expression" priority="28" aboveAverage="0" equalAverage="0" bottom="0" percent="0" rank="0" text="" dxfId="340">
      <formula>MOD(COLUMN(),2)=1</formula>
    </cfRule>
    <cfRule type="expression" priority="29" aboveAverage="0" equalAverage="0" bottom="0" percent="0" rank="0" text="" dxfId="341">
      <formula>MOD(COLUMN(),2)=0</formula>
    </cfRule>
    <cfRule type="expression" priority="30" aboveAverage="0" equalAverage="0" bottom="0" percent="0" rank="0" text="" dxfId="342">
      <formula>MOD(COLUMN(),2)=1</formula>
    </cfRule>
    <cfRule type="expression" priority="31" aboveAverage="0" equalAverage="0" bottom="0" percent="0" rank="0" text="" dxfId="343">
      <formula>MOD(COLUMN(),2)=0</formula>
    </cfRule>
    <cfRule type="expression" priority="32" aboveAverage="0" equalAverage="0" bottom="0" percent="0" rank="0" text="" dxfId="344">
      <formula>MOD(COLUMN(),2)=1</formula>
    </cfRule>
    <cfRule type="expression" priority="33" aboveAverage="0" equalAverage="0" bottom="0" percent="0" rank="0" text="" dxfId="345">
      <formula>MOD(COLUMN(),2)=0</formula>
    </cfRule>
  </conditionalFormatting>
  <conditionalFormatting sqref="D6:F9 H6:H9">
    <cfRule type="expression" priority="34" aboveAverage="0" equalAverage="0" bottom="0" percent="0" rank="0" text="" dxfId="346">
      <formula>MOD(COLUMN(),2)=1</formula>
    </cfRule>
    <cfRule type="expression" priority="35" aboveAverage="0" equalAverage="0" bottom="0" percent="0" rank="0" text="" dxfId="347">
      <formula>MOD(COLUMN(),2)=0</formula>
    </cfRule>
    <cfRule type="expression" priority="36" aboveAverage="0" equalAverage="0" bottom="0" percent="0" rank="0" text="" dxfId="348">
      <formula>MOD(COLUMN(),2)=1</formula>
    </cfRule>
    <cfRule type="expression" priority="37" aboveAverage="0" equalAverage="0" bottom="0" percent="0" rank="0" text="" dxfId="349">
      <formula>MOD(COLUMN(),2)=0</formula>
    </cfRule>
    <cfRule type="expression" priority="38" aboveAverage="0" equalAverage="0" bottom="0" percent="0" rank="0" text="" dxfId="350">
      <formula>MOD(COLUMN(),2)=1</formula>
    </cfRule>
    <cfRule type="expression" priority="39" aboveAverage="0" equalAverage="0" bottom="0" percent="0" rank="0" text="" dxfId="351">
      <formula>MOD(COLUMN(),2)=0</formula>
    </cfRule>
    <cfRule type="expression" priority="40" aboveAverage="0" equalAverage="0" bottom="0" percent="0" rank="0" text="" dxfId="352">
      <formula>MOD(COLUMN(),2)=1</formula>
    </cfRule>
    <cfRule type="expression" priority="41" aboveAverage="0" equalAverage="0" bottom="0" percent="0" rank="0" text="" dxfId="353">
      <formula>MOD(COLUMN(),2)=0</formula>
    </cfRule>
    <cfRule type="expression" priority="42" aboveAverage="0" equalAverage="0" bottom="0" percent="0" rank="0" text="" dxfId="354">
      <formula>MOD(COLUMN(),2)=1</formula>
    </cfRule>
    <cfRule type="expression" priority="43" aboveAverage="0" equalAverage="0" bottom="0" percent="0" rank="0" text="" dxfId="355">
      <formula>MOD(COLUMN(),2)=0</formula>
    </cfRule>
  </conditionalFormatting>
  <conditionalFormatting sqref="E6:E9">
    <cfRule type="expression" priority="44" aboveAverage="0" equalAverage="0" bottom="0" percent="0" rank="0" text="" dxfId="356">
      <formula>MOD(COLUMN(),2)=1</formula>
    </cfRule>
    <cfRule type="expression" priority="45" aboveAverage="0" equalAverage="0" bottom="0" percent="0" rank="0" text="" dxfId="357">
      <formula>MOD(COLUMN(),2)=0</formula>
    </cfRule>
    <cfRule type="expression" priority="46" aboveAverage="0" equalAverage="0" bottom="0" percent="0" rank="0" text="" dxfId="358">
      <formula>MOD(COLUMN(),2)=1</formula>
    </cfRule>
    <cfRule type="expression" priority="47" aboveAverage="0" equalAverage="0" bottom="0" percent="0" rank="0" text="" dxfId="359">
      <formula>MOD(COLUMN(),2)=0</formula>
    </cfRule>
  </conditionalFormatting>
  <conditionalFormatting sqref="F6:F9">
    <cfRule type="expression" priority="48" aboveAverage="0" equalAverage="0" bottom="0" percent="0" rank="0" text="" dxfId="360">
      <formula>MOD(COLUMN(),2)=1</formula>
    </cfRule>
    <cfRule type="expression" priority="49" aboveAverage="0" equalAverage="0" bottom="0" percent="0" rank="0" text="" dxfId="361">
      <formula>MOD(COLUMN(),2)=0</formula>
    </cfRule>
    <cfRule type="expression" priority="50" aboveAverage="0" equalAverage="0" bottom="0" percent="0" rank="0" text="" dxfId="362">
      <formula>MOD(COLUMN(),2)=1</formula>
    </cfRule>
    <cfRule type="expression" priority="51" aboveAverage="0" equalAverage="0" bottom="0" percent="0" rank="0" text="" dxfId="363">
      <formula>MOD(COLUMN(),2)=0</formula>
    </cfRule>
  </conditionalFormatting>
  <conditionalFormatting sqref="H6:H9">
    <cfRule type="expression" priority="52" aboveAverage="0" equalAverage="0" bottom="0" percent="0" rank="0" text="" dxfId="364">
      <formula>MOD(COLUMN(),2)=1</formula>
    </cfRule>
    <cfRule type="expression" priority="53" aboveAverage="0" equalAverage="0" bottom="0" percent="0" rank="0" text="" dxfId="365">
      <formula>MOD(COLUMN(),2)=0</formula>
    </cfRule>
    <cfRule type="expression" priority="54" aboveAverage="0" equalAverage="0" bottom="0" percent="0" rank="0" text="" dxfId="366">
      <formula>MOD(COLUMN(),2)=1</formula>
    </cfRule>
    <cfRule type="expression" priority="55" aboveAverage="0" equalAverage="0" bottom="0" percent="0" rank="0" text="" dxfId="367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32"/>
  <sheetViews>
    <sheetView showFormulas="false" showGridLines="false" showRowColHeaders="true" showZeros="true" rightToLeft="false" tabSelected="false" showOutlineSymbols="true" defaultGridColor="true" view="normal" topLeftCell="A1" colorId="64" zoomScale="66" zoomScaleNormal="66" zoomScalePageLayoutView="100" workbookViewId="0">
      <selection pane="topLeft" activeCell="B6" activeCellId="0" sqref="B6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7.29"/>
    <col collapsed="false" customWidth="true" hidden="false" outlineLevel="0" max="4" min="4" style="0" width="23.42"/>
    <col collapsed="false" customWidth="true" hidden="false" outlineLevel="0" max="5" min="5" style="0" width="50.29"/>
    <col collapsed="false" customWidth="true" hidden="false" outlineLevel="0" max="6" min="6" style="0" width="71.57"/>
    <col collapsed="false" customWidth="true" hidden="false" outlineLevel="0" max="7" min="7" style="0" width="30.7"/>
    <col collapsed="false" customWidth="true" hidden="false" outlineLevel="0" max="8" min="8" style="0" width="39.7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16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42"/>
      <c r="B3" s="42"/>
      <c r="C3" s="42"/>
      <c r="D3" s="42"/>
      <c r="E3" s="42"/>
      <c r="F3" s="42"/>
      <c r="G3" s="42"/>
      <c r="H3" s="42"/>
      <c r="I3" s="42"/>
      <c r="J3" s="42"/>
    </row>
    <row r="4" customFormat="false" ht="22.5" hidden="false" customHeight="true" outlineLevel="0" collapsed="false">
      <c r="A4" s="30" t="s">
        <v>16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40.15" hidden="false" customHeight="tru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 t="n">
        <v>1</v>
      </c>
      <c r="B6" s="15" t="n">
        <v>30301036</v>
      </c>
      <c r="C6" s="16" t="str">
        <f aca="false">VLOOKUP($B6,'Full spare Parts'!$A:$G,2,0)</f>
        <v>11-2021</v>
      </c>
      <c r="D6" s="16" t="str">
        <f aca="false">VLOOKUP($B6,'Full spare Parts'!$A:$G,3,0)</f>
        <v>current</v>
      </c>
      <c r="E6" s="16" t="str">
        <f aca="false">VLOOKUP($B6,'Full spare Parts'!$A:$G,5,0)</f>
        <v>MGT EVO Handlebar</v>
      </c>
      <c r="F6" s="16" t="str">
        <f aca="false">VLOOKUP($B6,'Full spare Parts'!$A:$G,6,0)</f>
        <v>Q235，管径Φ22.2mm，长度675mm，黑色，电泳喷塑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15" t="n">
        <v>70401022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Steering column（without shock absorber）</v>
      </c>
      <c r="F7" s="16" t="str">
        <f aca="false">VLOOKUP($B7,'Full spare Parts'!$A:$G,6,0)</f>
        <v>keyhole height 204mm, through-hole height 323mm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 t="n">
        <v>3</v>
      </c>
      <c r="B8" s="15" t="n">
        <v>30406106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MQi GT Front fender (Black)</v>
      </c>
      <c r="F8" s="16" t="str">
        <f aca="false">VLOOKUP($B8,'Full spare Parts'!$A:$G,6,0)</f>
        <v>ABS (Black)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/>
      <c r="B9" s="15" t="n">
        <v>30406107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Front fender (Blue)</v>
      </c>
      <c r="F9" s="16" t="str">
        <f aca="false">VLOOKUP($B9,'Full spare Parts'!$A:$G,6,0)</f>
        <v>ABS (Blue)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/>
      <c r="B10" s="15" t="n">
        <v>30406108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MQi GT Front fender (Red)</v>
      </c>
      <c r="F10" s="16" t="str">
        <f aca="false">VLOOKUP($B10,'Full spare Parts'!$A:$G,6,0)</f>
        <v>ABS (Red)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/>
      <c r="B11" s="15" t="n">
        <v>30406109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MQi GT Front fender(Grey)</v>
      </c>
      <c r="F11" s="16" t="str">
        <f aca="false">VLOOKUP($B11,'Full spare Parts'!$A:$G,6,0)</f>
        <v>ABS (Grey)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/>
      <c r="B12" s="15" t="n">
        <v>30406110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MQi GT Front fender (White)</v>
      </c>
      <c r="F12" s="16" t="str">
        <f aca="false">VLOOKUP($B12,'Full spare Parts'!$A:$G,6,0)</f>
        <v>ABS (White)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s="24" customFormat="true" ht="30" hidden="false" customHeight="true" outlineLevel="0" collapsed="false">
      <c r="A13" s="14" t="n">
        <v>4</v>
      </c>
      <c r="B13" s="15" t="n">
        <v>40202007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Hexagon Flange Self-locking Nut</v>
      </c>
      <c r="F13" s="16" t="str">
        <f aca="false">VLOOKUP($B13,'Full spare Parts'!$A:$G,6,0)</f>
        <v>M3 (black)</v>
      </c>
      <c r="G13" s="16" t="n">
        <f aca="false">VLOOKUP($B13,'Full spare Parts'!$1:$1048576,7,0)</f>
        <v>2</v>
      </c>
      <c r="H13" s="16" t="e">
        <f aca="false">VLOOKUP($B13,'Full spare Parts'!$A:$G,9,0)</f>
        <v>#VALUE!</v>
      </c>
    </row>
    <row r="14" s="24" customFormat="true" ht="30" hidden="false" customHeight="true" outlineLevel="0" collapsed="false">
      <c r="A14" s="14" t="n">
        <v>5</v>
      </c>
      <c r="B14" s="15" t="n">
        <v>40207001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Locking block</v>
      </c>
      <c r="F14" s="16" t="str">
        <f aca="false">VLOOKUP($B14,'Full spare Parts'!$A:$G,6,0)</f>
        <v>Non-standard part  Color zinc</v>
      </c>
      <c r="G14" s="16" t="n">
        <f aca="false">VLOOKUP($B14,'Full spare Parts'!$1:$1048576,7,0)</f>
        <v>1</v>
      </c>
      <c r="H14" s="16" t="e">
        <f aca="false">VLOOKUP($B14,'Full spare Parts'!$A:$G,9,0)</f>
        <v>#VALUE!</v>
      </c>
    </row>
    <row r="15" s="24" customFormat="true" ht="30" hidden="false" customHeight="true" outlineLevel="0" collapsed="false">
      <c r="A15" s="14" t="n">
        <v>6</v>
      </c>
      <c r="B15" s="15" t="n">
        <v>40201008</v>
      </c>
      <c r="C15" s="16" t="str">
        <f aca="false">VLOOKUP($B15,'Full spare Parts'!$A:$G,2,0)</f>
        <v>09-2020</v>
      </c>
      <c r="D15" s="16" t="str">
        <f aca="false">VLOOKUP($B15,'Full spare Parts'!$A:$G,3,0)</f>
        <v>current</v>
      </c>
      <c r="E15" s="16" t="str">
        <f aca="false">VLOOKUP($B15,'Full spare Parts'!$A:$G,5,0)</f>
        <v>Hexagon Flange Bolt</v>
      </c>
      <c r="F15" s="16" t="str">
        <f aca="false">VLOOKUP($B15,'Full spare Parts'!$A:$G,6,0)</f>
        <v>M10*45*1.25 Black</v>
      </c>
      <c r="G15" s="16" t="n">
        <f aca="false">VLOOKUP($B15,'Full spare Parts'!$1:$1048576,7,0)</f>
        <v>1</v>
      </c>
      <c r="H15" s="16" t="e">
        <f aca="false">VLOOKUP($B15,'Full spare Parts'!$A:$G,9,0)</f>
        <v>#VALUE!</v>
      </c>
    </row>
    <row r="16" customFormat="false" ht="30" hidden="false" customHeight="true" outlineLevel="0" collapsed="false">
      <c r="A16" s="18" t="n">
        <v>7</v>
      </c>
      <c r="B16" s="34" t="n">
        <v>40204005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Nylon spacer</v>
      </c>
      <c r="F16" s="16" t="str">
        <f aca="false">VLOOKUP($B16,'Full spare Parts'!$A:$G,6,0)</f>
        <v>φ12*φ6.6*1.6mm，black</v>
      </c>
      <c r="G16" s="16" t="n">
        <f aca="false">VLOOKUP($B16,'Full spare Parts'!$1:$1048576,7,0)</f>
        <v>4</v>
      </c>
      <c r="H16" s="16" t="e">
        <f aca="false">VLOOKUP($B16,'Full spare Parts'!$A:$G,9,0)</f>
        <v>#VALUE!</v>
      </c>
    </row>
    <row r="17" s="17" customFormat="true" ht="30" hidden="false" customHeight="true" outlineLevel="0" collapsed="false">
      <c r="A17" s="14" t="n">
        <v>8</v>
      </c>
      <c r="B17" s="16" t="n">
        <v>40201029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[E3/E4]Cross recessed medium pan head bolt</v>
      </c>
      <c r="F17" s="16" t="str">
        <f aca="false">VLOOKUP($B17,'Full spare Parts'!$A:$G,6,0)</f>
        <v>M6*25   black</v>
      </c>
      <c r="G17" s="16" t="n">
        <f aca="false">VLOOKUP($B17,'Full spare Parts'!$1:$1048576,7,0)</f>
        <v>4</v>
      </c>
      <c r="H17" s="16" t="e">
        <f aca="false">VLOOKUP($B17,'Full spare Parts'!$A:$G,9,0)</f>
        <v>#VALUE!</v>
      </c>
    </row>
    <row r="18" s="20" customFormat="true" ht="30" hidden="false" customHeight="true" outlineLevel="0" collapsed="false">
      <c r="A18" s="18" t="n">
        <v>9</v>
      </c>
      <c r="B18" s="19" t="n">
        <v>30201033</v>
      </c>
      <c r="C18" s="16" t="str">
        <f aca="false">VLOOKUP($B18,'Full spare Parts'!$A:$G,2,0)</f>
        <v>09-2020</v>
      </c>
      <c r="D18" s="16" t="str">
        <f aca="false">VLOOKUP($B18,'Full spare Parts'!$A:$G,3,0)</f>
        <v>current</v>
      </c>
      <c r="E18" s="16" t="str">
        <f aca="false">VLOOKUP($B18,'Full spare Parts'!$A:$G,5,0)</f>
        <v>MQi GT Front fork assembly (including shock absorber)</v>
      </c>
      <c r="F18" s="16" t="str">
        <f aca="false">VLOOKUP($B18,'Full spare Parts'!$A:$G,6,0)</f>
        <v>K1=6.35N/mm K2=10.5N/mm</v>
      </c>
      <c r="G18" s="16" t="n">
        <f aca="false">VLOOKUP($B18,'Full spare Parts'!$1:$1048576,7,0)</f>
        <v>1</v>
      </c>
      <c r="H18" s="16" t="e">
        <f aca="false">VLOOKUP($B18,'Full spare Parts'!$A:$G,9,0)</f>
        <v>#VALUE!</v>
      </c>
    </row>
    <row r="19" customFormat="false" ht="30" hidden="false" customHeight="true" outlineLevel="0" collapsed="false">
      <c r="A19" s="18" t="n">
        <v>10</v>
      </c>
      <c r="B19" s="15" t="n">
        <v>20801001</v>
      </c>
      <c r="C19" s="16" t="str">
        <f aca="false">VLOOKUP($B19,'Full spare Parts'!$A:$G,2,0)</f>
        <v>09-2020</v>
      </c>
      <c r="D19" s="16" t="str">
        <f aca="false">VLOOKUP($B19,'Full spare Parts'!$A:$G,3,0)</f>
        <v>current</v>
      </c>
      <c r="E19" s="16" t="str">
        <f aca="false">VLOOKUP($B19,'Full spare Parts'!$A:$G,5,0)</f>
        <v>[E4]Front left and right reflectors</v>
      </c>
      <c r="F19" s="16" t="str">
        <f aca="false">VLOOKUP($B19,'Full spare Parts'!$A:$G,6,0)</f>
        <v>length 100mm</v>
      </c>
      <c r="G19" s="16" t="n">
        <f aca="false">VLOOKUP($B19,'Full spare Parts'!$1:$1048576,7,0)</f>
        <v>2</v>
      </c>
      <c r="H19" s="16" t="e">
        <f aca="false">VLOOKUP($B19,'Full spare Parts'!$A:$G,9,0)</f>
        <v>#VALUE!</v>
      </c>
    </row>
    <row r="20" customFormat="false" ht="30" hidden="false" customHeight="true" outlineLevel="0" collapsed="false">
      <c r="A20" s="18" t="n">
        <v>11</v>
      </c>
      <c r="B20" s="15" t="n">
        <v>70202050</v>
      </c>
      <c r="C20" s="16" t="str">
        <f aca="false">VLOOKUP($B20,'Full spare Parts'!$A:$G,2,0)</f>
        <v>09-2020</v>
      </c>
      <c r="D20" s="16" t="str">
        <f aca="false">VLOOKUP($B20,'Full spare Parts'!$A:$G,3,0)</f>
        <v>current</v>
      </c>
      <c r="E20" s="16" t="str">
        <f aca="false">VLOOKUP($B20,'Full spare Parts'!$A:$G,5,0)</f>
        <v>front shock absorbers left</v>
      </c>
      <c r="F20" s="16" t="str">
        <f aca="false">VLOOKUP($B20,'Full spare Parts'!$A:$G,6,0)</f>
        <v>Opening at the central of shock absorber 122mm, K1=6.35N/mm K2=10.5N/mm</v>
      </c>
      <c r="G20" s="16" t="n">
        <f aca="false">VLOOKUP($B20,'Full spare Parts'!$1:$1048576,7,0)</f>
        <v>1</v>
      </c>
      <c r="H20" s="16" t="e">
        <f aca="false">VLOOKUP($B20,'Full spare Parts'!$A:$G,9,0)</f>
        <v>#VALUE!</v>
      </c>
    </row>
    <row r="21" customFormat="false" ht="30" hidden="false" customHeight="true" outlineLevel="0" collapsed="false">
      <c r="A21" s="18" t="n">
        <v>12</v>
      </c>
      <c r="B21" s="15" t="n">
        <v>70202051</v>
      </c>
      <c r="C21" s="16" t="str">
        <f aca="false">VLOOKUP($B21,'Full spare Parts'!$A:$G,2,0)</f>
        <v>09-2020</v>
      </c>
      <c r="D21" s="16" t="str">
        <f aca="false">VLOOKUP($B21,'Full spare Parts'!$A:$G,3,0)</f>
        <v>current</v>
      </c>
      <c r="E21" s="16" t="str">
        <f aca="false">VLOOKUP($B21,'Full spare Parts'!$A:$G,5,0)</f>
        <v>front shock absorbers right</v>
      </c>
      <c r="F21" s="16" t="str">
        <f aca="false">VLOOKUP($B21,'Full spare Parts'!$A:$G,6,0)</f>
        <v>Opening at the central of shock absorber 122mm, K1=6.35N/mm K2=10.5N/mm</v>
      </c>
      <c r="G21" s="16" t="n">
        <f aca="false">VLOOKUP($B21,'Full spare Parts'!$1:$1048576,7,0)</f>
        <v>1</v>
      </c>
      <c r="H21" s="16" t="e">
        <f aca="false">VLOOKUP($B21,'Full spare Parts'!$A:$G,9,0)</f>
        <v>#VALUE!</v>
      </c>
    </row>
    <row r="22" customFormat="false" ht="30" hidden="false" customHeight="true" outlineLevel="0" collapsed="false">
      <c r="A22" s="43" t="n">
        <v>13</v>
      </c>
      <c r="B22" s="15" t="n">
        <v>20501024</v>
      </c>
      <c r="C22" s="16" t="str">
        <f aca="false">VLOOKUP($B22,'Full spare Parts'!$A:$G,2,0)</f>
        <v>09-2020</v>
      </c>
      <c r="D22" s="16" t="str">
        <f aca="false">VLOOKUP($B22,'Full spare Parts'!$A:$G,3,0)</f>
        <v>current</v>
      </c>
      <c r="E22" s="16" t="str">
        <f aca="false">VLOOKUP($B22,'Full spare Parts'!$A:$G,5,0)</f>
        <v>[E4]Upside block bowl of the direction bearing</v>
      </c>
      <c r="F22" s="16" t="str">
        <f aca="false">VLOOKUP($B22,'Full spare Parts'!$A:$G,6,0)</f>
        <v>HRC50-58</v>
      </c>
      <c r="G22" s="16" t="n">
        <f aca="false">VLOOKUP($B22,'Full spare Parts'!$1:$1048576,7,0)</f>
        <v>1</v>
      </c>
      <c r="H22" s="16" t="e">
        <f aca="false">VLOOKUP($B22,'Full spare Parts'!$A:$G,9,0)</f>
        <v>#VALUE!</v>
      </c>
    </row>
    <row r="23" customFormat="false" ht="30" hidden="false" customHeight="true" outlineLevel="0" collapsed="false">
      <c r="A23" s="43"/>
      <c r="B23" s="15" t="n">
        <v>20501025</v>
      </c>
      <c r="C23" s="16" t="str">
        <f aca="false">VLOOKUP($B23,'Full spare Parts'!$A:$G,2,0)</f>
        <v>09-2020</v>
      </c>
      <c r="D23" s="16" t="str">
        <f aca="false">VLOOKUP($B23,'Full spare Parts'!$A:$G,3,0)</f>
        <v>current</v>
      </c>
      <c r="E23" s="16" t="str">
        <f aca="false">VLOOKUP($B23,'Full spare Parts'!$A:$G,5,0)</f>
        <v>[E4]Downside block bowl of the direction bearing</v>
      </c>
      <c r="F23" s="16" t="str">
        <f aca="false">VLOOKUP($B23,'Full spare Parts'!$A:$G,6,0)</f>
        <v>Q235 color Zinc</v>
      </c>
      <c r="G23" s="16" t="n">
        <f aca="false">VLOOKUP($B23,'Full spare Parts'!$1:$1048576,7,0)</f>
        <v>1</v>
      </c>
      <c r="H23" s="16" t="e">
        <f aca="false">VLOOKUP($B23,'Full spare Parts'!$A:$G,9,0)</f>
        <v>#VALUE!</v>
      </c>
    </row>
    <row r="24" customFormat="false" ht="30" hidden="false" customHeight="true" outlineLevel="0" collapsed="false">
      <c r="A24" s="43"/>
      <c r="B24" s="15" t="n">
        <v>20501026</v>
      </c>
      <c r="C24" s="16" t="str">
        <f aca="false">VLOOKUP($B24,'Full spare Parts'!$A:$G,2,0)</f>
        <v>09-2020</v>
      </c>
      <c r="D24" s="16" t="str">
        <f aca="false">VLOOKUP($B24,'Full spare Parts'!$A:$G,3,0)</f>
        <v>current</v>
      </c>
      <c r="E24" s="16" t="str">
        <f aca="false">VLOOKUP($B24,'Full spare Parts'!$A:$G,5,0)</f>
        <v>[E4]The direction bearing upside</v>
      </c>
      <c r="F24" s="16" t="str">
        <f aca="false">VLOOKUP($B24,'Full spare Parts'!$A:$G,6,0)</f>
        <v>HRC50-58</v>
      </c>
      <c r="G24" s="16" t="n">
        <f aca="false">VLOOKUP($B24,'Full spare Parts'!$1:$1048576,7,0)</f>
        <v>1</v>
      </c>
      <c r="H24" s="16" t="e">
        <f aca="false">VLOOKUP($B24,'Full spare Parts'!$A:$G,9,0)</f>
        <v>#VALUE!</v>
      </c>
    </row>
    <row r="25" customFormat="false" ht="30" hidden="false" customHeight="true" outlineLevel="0" collapsed="false">
      <c r="A25" s="43"/>
      <c r="B25" s="15" t="n">
        <v>20501027</v>
      </c>
      <c r="C25" s="16" t="str">
        <f aca="false">VLOOKUP($B25,'Full spare Parts'!$A:$G,2,0)</f>
        <v>09-2020</v>
      </c>
      <c r="D25" s="16" t="str">
        <f aca="false">VLOOKUP($B25,'Full spare Parts'!$A:$G,3,0)</f>
        <v>current</v>
      </c>
      <c r="E25" s="16" t="str">
        <f aca="false">VLOOKUP($B25,'Full spare Parts'!$A:$G,5,0)</f>
        <v>[E4]Locknut of direction bearing</v>
      </c>
      <c r="F25" s="16" t="str">
        <f aca="false">VLOOKUP($B25,'Full spare Parts'!$A:$G,6,0)</f>
        <v>HRC62-66</v>
      </c>
      <c r="G25" s="16" t="n">
        <f aca="false">VLOOKUP($B25,'Full spare Parts'!$1:$1048576,7,0)</f>
        <v>1</v>
      </c>
      <c r="H25" s="16" t="e">
        <f aca="false">VLOOKUP($B25,'Full spare Parts'!$A:$G,9,0)</f>
        <v>#VALUE!</v>
      </c>
    </row>
    <row r="26" customFormat="false" ht="30" hidden="false" customHeight="true" outlineLevel="0" collapsed="false">
      <c r="A26" s="43"/>
      <c r="B26" s="15" t="n">
        <v>20501028</v>
      </c>
      <c r="C26" s="16" t="str">
        <f aca="false">VLOOKUP($B26,'Full spare Parts'!$A:$G,2,0)</f>
        <v>09-2020</v>
      </c>
      <c r="D26" s="16" t="str">
        <f aca="false">VLOOKUP($B26,'Full spare Parts'!$A:$G,3,0)</f>
        <v>current</v>
      </c>
      <c r="E26" s="16" t="str">
        <f aca="false">VLOOKUP($B26,'Full spare Parts'!$A:$G,5,0)</f>
        <v>[E4]Stop turning gasket of direction bearing</v>
      </c>
      <c r="F26" s="16" t="n">
        <f aca="false">VLOOKUP($B26,'Full spare Parts'!$A:$G,6,0)</f>
        <v>0</v>
      </c>
      <c r="G26" s="16" t="n">
        <f aca="false">VLOOKUP($B26,'Full spare Parts'!$1:$1048576,7,0)</f>
        <v>1</v>
      </c>
      <c r="H26" s="16" t="e">
        <f aca="false">VLOOKUP($B26,'Full spare Parts'!$A:$G,9,0)</f>
        <v>#VALUE!</v>
      </c>
    </row>
    <row r="27" customFormat="false" ht="30" hidden="false" customHeight="true" outlineLevel="0" collapsed="false">
      <c r="A27" s="43"/>
      <c r="B27" s="15" t="n">
        <v>20501029</v>
      </c>
      <c r="C27" s="16" t="str">
        <f aca="false">VLOOKUP($B27,'Full spare Parts'!$A:$G,2,0)</f>
        <v>09-2020</v>
      </c>
      <c r="D27" s="16" t="str">
        <f aca="false">VLOOKUP($B27,'Full spare Parts'!$A:$G,3,0)</f>
        <v>current</v>
      </c>
      <c r="E27" s="16" t="str">
        <f aca="false">VLOOKUP($B27,'Full spare Parts'!$A:$G,5,0)</f>
        <v>[E4]Upside Ball Rack of direction bearing</v>
      </c>
      <c r="F27" s="16" t="str">
        <f aca="false">VLOOKUP($B27,'Full spare Parts'!$A:$G,6,0)</f>
        <v>40Cr color Zinc</v>
      </c>
      <c r="G27" s="16" t="n">
        <f aca="false">VLOOKUP($B27,'Full spare Parts'!$1:$1048576,7,0)</f>
        <v>1</v>
      </c>
      <c r="H27" s="16" t="e">
        <f aca="false">VLOOKUP($B27,'Full spare Parts'!$A:$G,9,0)</f>
        <v>#VALUE!</v>
      </c>
    </row>
    <row r="28" customFormat="false" ht="30" hidden="false" customHeight="true" outlineLevel="0" collapsed="false">
      <c r="A28" s="43"/>
      <c r="B28" s="15" t="n">
        <v>20501030</v>
      </c>
      <c r="C28" s="16" t="str">
        <f aca="false">VLOOKUP($B28,'Full spare Parts'!$A:$G,2,0)</f>
        <v>09-2020</v>
      </c>
      <c r="D28" s="16" t="str">
        <f aca="false">VLOOKUP($B28,'Full spare Parts'!$A:$G,3,0)</f>
        <v>current</v>
      </c>
      <c r="E28" s="16" t="str">
        <f aca="false">VLOOKUP($B28,'Full spare Parts'!$A:$G,5,0)</f>
        <v>[E4]Downside Ball Rack of direction bearing</v>
      </c>
      <c r="F28" s="16" t="str">
        <f aca="false">VLOOKUP($B28,'Full spare Parts'!$A:$G,6,0)</f>
        <v>40Cr，HRC52-58</v>
      </c>
      <c r="G28" s="16" t="n">
        <f aca="false">VLOOKUP($B28,'Full spare Parts'!$1:$1048576,7,0)</f>
        <v>1</v>
      </c>
      <c r="H28" s="16" t="e">
        <f aca="false">VLOOKUP($B28,'Full spare Parts'!$A:$G,9,0)</f>
        <v>#VALUE!</v>
      </c>
    </row>
    <row r="29" customFormat="false" ht="30" hidden="false" customHeight="true" outlineLevel="0" collapsed="false">
      <c r="A29" s="18"/>
      <c r="B29" s="34"/>
      <c r="C29" s="34"/>
      <c r="D29" s="34"/>
      <c r="E29" s="34"/>
      <c r="F29" s="34"/>
      <c r="G29" s="25"/>
      <c r="H29" s="34"/>
    </row>
    <row r="30" customFormat="false" ht="30" hidden="false" customHeight="true" outlineLevel="0" collapsed="false">
      <c r="A30" s="18"/>
      <c r="B30" s="25"/>
      <c r="C30" s="34"/>
      <c r="D30" s="34"/>
      <c r="E30" s="34"/>
      <c r="F30" s="34"/>
      <c r="G30" s="25"/>
      <c r="H30" s="34"/>
    </row>
    <row r="31" customFormat="false" ht="30" hidden="false" customHeight="true" outlineLevel="0" collapsed="false">
      <c r="A31" s="18"/>
      <c r="B31" s="34"/>
      <c r="C31" s="34"/>
      <c r="D31" s="34"/>
      <c r="E31" s="34"/>
      <c r="F31" s="34"/>
      <c r="G31" s="25"/>
      <c r="H31" s="34"/>
    </row>
    <row r="32" customFormat="false" ht="28.5" hidden="false" customHeight="true" outlineLevel="0" collapsed="false">
      <c r="A32" s="44"/>
      <c r="B32" s="45"/>
      <c r="C32" s="27"/>
      <c r="D32" s="27"/>
      <c r="E32" s="27"/>
      <c r="F32" s="27"/>
      <c r="G32" s="27"/>
      <c r="H32" s="27"/>
      <c r="I32" s="27"/>
      <c r="J32" s="27"/>
    </row>
  </sheetData>
  <mergeCells count="8">
    <mergeCell ref="A1:E1"/>
    <mergeCell ref="G1:H1"/>
    <mergeCell ref="I1:J1"/>
    <mergeCell ref="A2:J2"/>
    <mergeCell ref="A3:J3"/>
    <mergeCell ref="A4:J4"/>
    <mergeCell ref="A8:A12"/>
    <mergeCell ref="A22:A28"/>
  </mergeCells>
  <conditionalFormatting sqref="B6 H6:H31 B29:F31 C6:F28">
    <cfRule type="expression" priority="2" aboveAverage="0" equalAverage="0" bottom="0" percent="0" rank="0" text="" dxfId="368">
      <formula>MOD(COLUMN(),2)=1</formula>
    </cfRule>
    <cfRule type="expression" priority="3" aboveAverage="0" equalAverage="0" bottom="0" percent="0" rank="0" text="" dxfId="369">
      <formula>MOD(COLUMN(),2)=0</formula>
    </cfRule>
  </conditionalFormatting>
  <conditionalFormatting sqref="A7">
    <cfRule type="expression" priority="4" aboveAverage="0" equalAverage="0" bottom="0" percent="0" rank="0" text="" dxfId="370">
      <formula>MOD(COLUMN(),2)=1</formula>
    </cfRule>
    <cfRule type="expression" priority="5" aboveAverage="0" equalAverage="0" bottom="0" percent="0" rank="0" text="" dxfId="371">
      <formula>MOD(COLUMN(),2)=0</formula>
    </cfRule>
  </conditionalFormatting>
  <conditionalFormatting sqref="B7">
    <cfRule type="expression" priority="6" aboveAverage="0" equalAverage="0" bottom="0" percent="0" rank="0" text="" dxfId="372">
      <formula>MOD(COLUMN(),2)=1</formula>
    </cfRule>
    <cfRule type="expression" priority="7" aboveAverage="0" equalAverage="0" bottom="0" percent="0" rank="0" text="" dxfId="373">
      <formula>MOD(COLUMN(),2)=0</formula>
    </cfRule>
  </conditionalFormatting>
  <conditionalFormatting sqref="B8">
    <cfRule type="expression" priority="8" aboveAverage="0" equalAverage="0" bottom="0" percent="0" rank="0" text="" dxfId="374">
      <formula>MOD(COLUMN(),2)=1</formula>
    </cfRule>
    <cfRule type="expression" priority="9" aboveAverage="0" equalAverage="0" bottom="0" percent="0" rank="0" text="" dxfId="375">
      <formula>MOD(COLUMN(),2)=0</formula>
    </cfRule>
  </conditionalFormatting>
  <conditionalFormatting sqref="G8 H6:H28">
    <cfRule type="expression" priority="10" aboveAverage="0" equalAverage="0" bottom="0" percent="0" rank="0" text="" dxfId="376">
      <formula>MOD(COLUMN(),2)=1</formula>
    </cfRule>
    <cfRule type="expression" priority="11" aboveAverage="0" equalAverage="0" bottom="0" percent="0" rank="0" text="" dxfId="377">
      <formula>MOD(COLUMN(),2)=0</formula>
    </cfRule>
    <cfRule type="expression" priority="12" aboveAverage="0" equalAverage="0" bottom="0" percent="0" rank="0" text="" dxfId="378">
      <formula>MOD(COLUMN(),2)=1</formula>
    </cfRule>
    <cfRule type="expression" priority="13" aboveAverage="0" equalAverage="0" bottom="0" percent="0" rank="0" text="" dxfId="379">
      <formula>MOD(COLUMN(),2)=0</formula>
    </cfRule>
  </conditionalFormatting>
  <conditionalFormatting sqref="G9">
    <cfRule type="expression" priority="14" aboveAverage="0" equalAverage="0" bottom="0" percent="0" rank="0" text="" dxfId="380">
      <formula>MOD(COLUMN(),2)=1</formula>
    </cfRule>
    <cfRule type="expression" priority="15" aboveAverage="0" equalAverage="0" bottom="0" percent="0" rank="0" text="" dxfId="381">
      <formula>MOD(COLUMN(),2)=0</formula>
    </cfRule>
    <cfRule type="expression" priority="16" aboveAverage="0" equalAverage="0" bottom="0" percent="0" rank="0" text="" dxfId="382">
      <formula>MOD(COLUMN(),2)=1</formula>
    </cfRule>
    <cfRule type="expression" priority="17" aboveAverage="0" equalAverage="0" bottom="0" percent="0" rank="0" text="" dxfId="383">
      <formula>MOD(COLUMN(),2)=0</formula>
    </cfRule>
  </conditionalFormatting>
  <conditionalFormatting sqref="G10">
    <cfRule type="expression" priority="18" aboveAverage="0" equalAverage="0" bottom="0" percent="0" rank="0" text="" dxfId="384">
      <formula>MOD(COLUMN(),2)=1</formula>
    </cfRule>
    <cfRule type="expression" priority="19" aboveAverage="0" equalAverage="0" bottom="0" percent="0" rank="0" text="" dxfId="385">
      <formula>MOD(COLUMN(),2)=0</formula>
    </cfRule>
    <cfRule type="expression" priority="20" aboveAverage="0" equalAverage="0" bottom="0" percent="0" rank="0" text="" dxfId="386">
      <formula>MOD(COLUMN(),2)=1</formula>
    </cfRule>
    <cfRule type="expression" priority="21" aboveAverage="0" equalAverage="0" bottom="0" percent="0" rank="0" text="" dxfId="387">
      <formula>MOD(COLUMN(),2)=0</formula>
    </cfRule>
  </conditionalFormatting>
  <conditionalFormatting sqref="G11">
    <cfRule type="expression" priority="22" aboveAverage="0" equalAverage="0" bottom="0" percent="0" rank="0" text="" dxfId="388">
      <formula>MOD(COLUMN(),2)=1</formula>
    </cfRule>
    <cfRule type="expression" priority="23" aboveAverage="0" equalAverage="0" bottom="0" percent="0" rank="0" text="" dxfId="389">
      <formula>MOD(COLUMN(),2)=0</formula>
    </cfRule>
    <cfRule type="expression" priority="24" aboveAverage="0" equalAverage="0" bottom="0" percent="0" rank="0" text="" dxfId="390">
      <formula>MOD(COLUMN(),2)=1</formula>
    </cfRule>
    <cfRule type="expression" priority="25" aboveAverage="0" equalAverage="0" bottom="0" percent="0" rank="0" text="" dxfId="391">
      <formula>MOD(COLUMN(),2)=0</formula>
    </cfRule>
  </conditionalFormatting>
  <conditionalFormatting sqref="G12">
    <cfRule type="expression" priority="26" aboveAverage="0" equalAverage="0" bottom="0" percent="0" rank="0" text="" dxfId="392">
      <formula>MOD(COLUMN(),2)=1</formula>
    </cfRule>
    <cfRule type="expression" priority="27" aboveAverage="0" equalAverage="0" bottom="0" percent="0" rank="0" text="" dxfId="393">
      <formula>MOD(COLUMN(),2)=0</formula>
    </cfRule>
    <cfRule type="expression" priority="28" aboveAverage="0" equalAverage="0" bottom="0" percent="0" rank="0" text="" dxfId="394">
      <formula>MOD(COLUMN(),2)=1</formula>
    </cfRule>
    <cfRule type="expression" priority="29" aboveAverage="0" equalAverage="0" bottom="0" percent="0" rank="0" text="" dxfId="395">
      <formula>MOD(COLUMN(),2)=0</formula>
    </cfRule>
  </conditionalFormatting>
  <conditionalFormatting sqref="G13">
    <cfRule type="expression" priority="30" aboveAverage="0" equalAverage="0" bottom="0" percent="0" rank="0" text="" dxfId="396">
      <formula>MOD(COLUMN(),2)=1</formula>
    </cfRule>
    <cfRule type="expression" priority="31" aboveAverage="0" equalAverage="0" bottom="0" percent="0" rank="0" text="" dxfId="397">
      <formula>MOD(COLUMN(),2)=0</formula>
    </cfRule>
    <cfRule type="expression" priority="32" aboveAverage="0" equalAverage="0" bottom="0" percent="0" rank="0" text="" dxfId="398">
      <formula>MOD(COLUMN(),2)=1</formula>
    </cfRule>
    <cfRule type="expression" priority="33" aboveAverage="0" equalAverage="0" bottom="0" percent="0" rank="0" text="" dxfId="399">
      <formula>MOD(COLUMN(),2)=0</formula>
    </cfRule>
  </conditionalFormatting>
  <conditionalFormatting sqref="G14">
    <cfRule type="expression" priority="34" aboveAverage="0" equalAverage="0" bottom="0" percent="0" rank="0" text="" dxfId="400">
      <formula>MOD(COLUMN(),2)=1</formula>
    </cfRule>
    <cfRule type="expression" priority="35" aboveAverage="0" equalAverage="0" bottom="0" percent="0" rank="0" text="" dxfId="401">
      <formula>MOD(COLUMN(),2)=0</formula>
    </cfRule>
    <cfRule type="expression" priority="36" aboveAverage="0" equalAverage="0" bottom="0" percent="0" rank="0" text="" dxfId="402">
      <formula>MOD(COLUMN(),2)=1</formula>
    </cfRule>
    <cfRule type="expression" priority="37" aboveAverage="0" equalAverage="0" bottom="0" percent="0" rank="0" text="" dxfId="403">
      <formula>MOD(COLUMN(),2)=0</formula>
    </cfRule>
  </conditionalFormatting>
  <conditionalFormatting sqref="G15">
    <cfRule type="expression" priority="38" aboveAverage="0" equalAverage="0" bottom="0" percent="0" rank="0" text="" dxfId="404">
      <formula>MOD(COLUMN(),2)=1</formula>
    </cfRule>
    <cfRule type="expression" priority="39" aboveAverage="0" equalAverage="0" bottom="0" percent="0" rank="0" text="" dxfId="405">
      <formula>MOD(COLUMN(),2)=0</formula>
    </cfRule>
    <cfRule type="expression" priority="40" aboveAverage="0" equalAverage="0" bottom="0" percent="0" rank="0" text="" dxfId="406">
      <formula>MOD(COLUMN(),2)=1</formula>
    </cfRule>
    <cfRule type="expression" priority="41" aboveAverage="0" equalAverage="0" bottom="0" percent="0" rank="0" text="" dxfId="407">
      <formula>MOD(COLUMN(),2)=0</formula>
    </cfRule>
  </conditionalFormatting>
  <conditionalFormatting sqref="G16">
    <cfRule type="expression" priority="42" aboveAverage="0" equalAverage="0" bottom="0" percent="0" rank="0" text="" dxfId="408">
      <formula>MOD(COLUMN(),2)=1</formula>
    </cfRule>
    <cfRule type="expression" priority="43" aboveAverage="0" equalAverage="0" bottom="0" percent="0" rank="0" text="" dxfId="409">
      <formula>MOD(COLUMN(),2)=0</formula>
    </cfRule>
    <cfRule type="expression" priority="44" aboveAverage="0" equalAverage="0" bottom="0" percent="0" rank="0" text="" dxfId="410">
      <formula>MOD(COLUMN(),2)=1</formula>
    </cfRule>
    <cfRule type="expression" priority="45" aboveAverage="0" equalAverage="0" bottom="0" percent="0" rank="0" text="" dxfId="411">
      <formula>MOD(COLUMN(),2)=0</formula>
    </cfRule>
  </conditionalFormatting>
  <conditionalFormatting sqref="G17">
    <cfRule type="expression" priority="46" aboveAverage="0" equalAverage="0" bottom="0" percent="0" rank="0" text="" dxfId="412">
      <formula>MOD(COLUMN(),2)=1</formula>
    </cfRule>
    <cfRule type="expression" priority="47" aboveAverage="0" equalAverage="0" bottom="0" percent="0" rank="0" text="" dxfId="413">
      <formula>MOD(COLUMN(),2)=0</formula>
    </cfRule>
    <cfRule type="expression" priority="48" aboveAverage="0" equalAverage="0" bottom="0" percent="0" rank="0" text="" dxfId="414">
      <formula>MOD(COLUMN(),2)=1</formula>
    </cfRule>
    <cfRule type="expression" priority="49" aboveAverage="0" equalAverage="0" bottom="0" percent="0" rank="0" text="" dxfId="415">
      <formula>MOD(COLUMN(),2)=0</formula>
    </cfRule>
  </conditionalFormatting>
  <conditionalFormatting sqref="B18">
    <cfRule type="expression" priority="50" aboveAverage="0" equalAverage="0" bottom="0" percent="0" rank="0" text="" dxfId="416">
      <formula>MOD(COLUMN(),2)=1</formula>
    </cfRule>
    <cfRule type="expression" priority="51" aboveAverage="0" equalAverage="0" bottom="0" percent="0" rank="0" text="" dxfId="417">
      <formula>MOD(COLUMN(),2)=0</formula>
    </cfRule>
  </conditionalFormatting>
  <conditionalFormatting sqref="G18">
    <cfRule type="expression" priority="52" aboveAverage="0" equalAverage="0" bottom="0" percent="0" rank="0" text="" dxfId="418">
      <formula>MOD(COLUMN(),2)=1</formula>
    </cfRule>
    <cfRule type="expression" priority="53" aboveAverage="0" equalAverage="0" bottom="0" percent="0" rank="0" text="" dxfId="419">
      <formula>MOD(COLUMN(),2)=0</formula>
    </cfRule>
    <cfRule type="expression" priority="54" aboveAverage="0" equalAverage="0" bottom="0" percent="0" rank="0" text="" dxfId="420">
      <formula>MOD(COLUMN(),2)=1</formula>
    </cfRule>
    <cfRule type="expression" priority="55" aboveAverage="0" equalAverage="0" bottom="0" percent="0" rank="0" text="" dxfId="421">
      <formula>MOD(COLUMN(),2)=0</formula>
    </cfRule>
  </conditionalFormatting>
  <conditionalFormatting sqref="B19">
    <cfRule type="expression" priority="56" aboveAverage="0" equalAverage="0" bottom="0" percent="0" rank="0" text="" dxfId="422">
      <formula>MOD(COLUMN(),2)=1</formula>
    </cfRule>
    <cfRule type="expression" priority="57" aboveAverage="0" equalAverage="0" bottom="0" percent="0" rank="0" text="" dxfId="423">
      <formula>MOD(COLUMN(),2)=0</formula>
    </cfRule>
  </conditionalFormatting>
  <conditionalFormatting sqref="A20">
    <cfRule type="expression" priority="58" aboveAverage="0" equalAverage="0" bottom="0" percent="0" rank="0" text="" dxfId="424">
      <formula>MOD(COLUMN(),2)=1</formula>
    </cfRule>
    <cfRule type="expression" priority="59" aboveAverage="0" equalAverage="0" bottom="0" percent="0" rank="0" text="" dxfId="425">
      <formula>MOD(COLUMN(),2)=0</formula>
    </cfRule>
  </conditionalFormatting>
  <conditionalFormatting sqref="B20">
    <cfRule type="expression" priority="60" aboveAverage="0" equalAverage="0" bottom="0" percent="0" rank="0" text="" dxfId="426">
      <formula>MOD(COLUMN(),2)=1</formula>
    </cfRule>
    <cfRule type="expression" priority="61" aboveAverage="0" equalAverage="0" bottom="0" percent="0" rank="0" text="" dxfId="427">
      <formula>MOD(COLUMN(),2)=0</formula>
    </cfRule>
  </conditionalFormatting>
  <conditionalFormatting sqref="A21">
    <cfRule type="expression" priority="62" aboveAverage="0" equalAverage="0" bottom="0" percent="0" rank="0" text="" dxfId="428">
      <formula>MOD(COLUMN(),2)=1</formula>
    </cfRule>
    <cfRule type="expression" priority="63" aboveAverage="0" equalAverage="0" bottom="0" percent="0" rank="0" text="" dxfId="429">
      <formula>MOD(COLUMN(),2)=0</formula>
    </cfRule>
  </conditionalFormatting>
  <conditionalFormatting sqref="B21">
    <cfRule type="expression" priority="64" aboveAverage="0" equalAverage="0" bottom="0" percent="0" rank="0" text="" dxfId="430">
      <formula>MOD(COLUMN(),2)=1</formula>
    </cfRule>
    <cfRule type="expression" priority="65" aboveAverage="0" equalAverage="0" bottom="0" percent="0" rank="0" text="" dxfId="431">
      <formula>MOD(COLUMN(),2)=0</formula>
    </cfRule>
  </conditionalFormatting>
  <conditionalFormatting sqref="B22">
    <cfRule type="expression" priority="66" aboveAverage="0" equalAverage="0" bottom="0" percent="0" rank="0" text="" dxfId="432">
      <formula>MOD(COLUMN(),2)=1</formula>
    </cfRule>
    <cfRule type="expression" priority="67" aboveAverage="0" equalAverage="0" bottom="0" percent="0" rank="0" text="" dxfId="433">
      <formula>MOD(COLUMN(),2)=0</formula>
    </cfRule>
  </conditionalFormatting>
  <conditionalFormatting sqref="G22">
    <cfRule type="expression" priority="68" aboveAverage="0" equalAverage="0" bottom="0" percent="0" rank="0" text="" dxfId="434">
      <formula>MOD(COLUMN(),2)=1</formula>
    </cfRule>
    <cfRule type="expression" priority="69" aboveAverage="0" equalAverage="0" bottom="0" percent="0" rank="0" text="" dxfId="435">
      <formula>MOD(COLUMN(),2)=0</formula>
    </cfRule>
    <cfRule type="expression" priority="70" aboveAverage="0" equalAverage="0" bottom="0" percent="0" rank="0" text="" dxfId="436">
      <formula>MOD(COLUMN(),2)=1</formula>
    </cfRule>
    <cfRule type="expression" priority="71" aboveAverage="0" equalAverage="0" bottom="0" percent="0" rank="0" text="" dxfId="437">
      <formula>MOD(COLUMN(),2)=0</formula>
    </cfRule>
  </conditionalFormatting>
  <conditionalFormatting sqref="G23">
    <cfRule type="expression" priority="72" aboveAverage="0" equalAverage="0" bottom="0" percent="0" rank="0" text="" dxfId="438">
      <formula>MOD(COLUMN(),2)=1</formula>
    </cfRule>
    <cfRule type="expression" priority="73" aboveAverage="0" equalAverage="0" bottom="0" percent="0" rank="0" text="" dxfId="439">
      <formula>MOD(COLUMN(),2)=0</formula>
    </cfRule>
    <cfRule type="expression" priority="74" aboveAverage="0" equalAverage="0" bottom="0" percent="0" rank="0" text="" dxfId="440">
      <formula>MOD(COLUMN(),2)=1</formula>
    </cfRule>
    <cfRule type="expression" priority="75" aboveAverage="0" equalAverage="0" bottom="0" percent="0" rank="0" text="" dxfId="441">
      <formula>MOD(COLUMN(),2)=0</formula>
    </cfRule>
  </conditionalFormatting>
  <conditionalFormatting sqref="G24">
    <cfRule type="expression" priority="76" aboveAverage="0" equalAverage="0" bottom="0" percent="0" rank="0" text="" dxfId="442">
      <formula>MOD(COLUMN(),2)=1</formula>
    </cfRule>
    <cfRule type="expression" priority="77" aboveAverage="0" equalAverage="0" bottom="0" percent="0" rank="0" text="" dxfId="443">
      <formula>MOD(COLUMN(),2)=0</formula>
    </cfRule>
    <cfRule type="expression" priority="78" aboveAverage="0" equalAverage="0" bottom="0" percent="0" rank="0" text="" dxfId="444">
      <formula>MOD(COLUMN(),2)=1</formula>
    </cfRule>
    <cfRule type="expression" priority="79" aboveAverage="0" equalAverage="0" bottom="0" percent="0" rank="0" text="" dxfId="445">
      <formula>MOD(COLUMN(),2)=0</formula>
    </cfRule>
  </conditionalFormatting>
  <conditionalFormatting sqref="G25">
    <cfRule type="expression" priority="80" aboveAverage="0" equalAverage="0" bottom="0" percent="0" rank="0" text="" dxfId="446">
      <formula>MOD(COLUMN(),2)=1</formula>
    </cfRule>
    <cfRule type="expression" priority="81" aboveAverage="0" equalAverage="0" bottom="0" percent="0" rank="0" text="" dxfId="447">
      <formula>MOD(COLUMN(),2)=0</formula>
    </cfRule>
    <cfRule type="expression" priority="82" aboveAverage="0" equalAverage="0" bottom="0" percent="0" rank="0" text="" dxfId="448">
      <formula>MOD(COLUMN(),2)=1</formula>
    </cfRule>
    <cfRule type="expression" priority="83" aboveAverage="0" equalAverage="0" bottom="0" percent="0" rank="0" text="" dxfId="449">
      <formula>MOD(COLUMN(),2)=0</formula>
    </cfRule>
  </conditionalFormatting>
  <conditionalFormatting sqref="G26">
    <cfRule type="expression" priority="84" aboveAverage="0" equalAverage="0" bottom="0" percent="0" rank="0" text="" dxfId="450">
      <formula>MOD(COLUMN(),2)=1</formula>
    </cfRule>
    <cfRule type="expression" priority="85" aboveAverage="0" equalAverage="0" bottom="0" percent="0" rank="0" text="" dxfId="451">
      <formula>MOD(COLUMN(),2)=0</formula>
    </cfRule>
    <cfRule type="expression" priority="86" aboveAverage="0" equalAverage="0" bottom="0" percent="0" rank="0" text="" dxfId="452">
      <formula>MOD(COLUMN(),2)=1</formula>
    </cfRule>
    <cfRule type="expression" priority="87" aboveAverage="0" equalAverage="0" bottom="0" percent="0" rank="0" text="" dxfId="453">
      <formula>MOD(COLUMN(),2)=0</formula>
    </cfRule>
  </conditionalFormatting>
  <conditionalFormatting sqref="G27">
    <cfRule type="expression" priority="88" aboveAverage="0" equalAverage="0" bottom="0" percent="0" rank="0" text="" dxfId="454">
      <formula>MOD(COLUMN(),2)=1</formula>
    </cfRule>
    <cfRule type="expression" priority="89" aboveAverage="0" equalAverage="0" bottom="0" percent="0" rank="0" text="" dxfId="455">
      <formula>MOD(COLUMN(),2)=0</formula>
    </cfRule>
    <cfRule type="expression" priority="90" aboveAverage="0" equalAverage="0" bottom="0" percent="0" rank="0" text="" dxfId="456">
      <formula>MOD(COLUMN(),2)=1</formula>
    </cfRule>
    <cfRule type="expression" priority="91" aboveAverage="0" equalAverage="0" bottom="0" percent="0" rank="0" text="" dxfId="457">
      <formula>MOD(COLUMN(),2)=0</formula>
    </cfRule>
  </conditionalFormatting>
  <conditionalFormatting sqref="G28">
    <cfRule type="expression" priority="92" aboveAverage="0" equalAverage="0" bottom="0" percent="0" rank="0" text="" dxfId="458">
      <formula>MOD(COLUMN(),2)=1</formula>
    </cfRule>
    <cfRule type="expression" priority="93" aboveAverage="0" equalAverage="0" bottom="0" percent="0" rank="0" text="" dxfId="459">
      <formula>MOD(COLUMN(),2)=0</formula>
    </cfRule>
    <cfRule type="expression" priority="94" aboveAverage="0" equalAverage="0" bottom="0" percent="0" rank="0" text="" dxfId="460">
      <formula>MOD(COLUMN(),2)=1</formula>
    </cfRule>
    <cfRule type="expression" priority="95" aboveAverage="0" equalAverage="0" bottom="0" percent="0" rank="0" text="" dxfId="461">
      <formula>MOD(COLUMN(),2)=0</formula>
    </cfRule>
  </conditionalFormatting>
  <conditionalFormatting sqref="B9:B10">
    <cfRule type="expression" priority="96" aboveAverage="0" equalAverage="0" bottom="0" percent="0" rank="0" text="" dxfId="462">
      <formula>MOD(COLUMN(),2)=1</formula>
    </cfRule>
    <cfRule type="expression" priority="97" aboveAverage="0" equalAverage="0" bottom="0" percent="0" rank="0" text="" dxfId="463">
      <formula>MOD(COLUMN(),2)=0</formula>
    </cfRule>
  </conditionalFormatting>
  <conditionalFormatting sqref="B11:B12">
    <cfRule type="expression" priority="98" aboveAverage="0" equalAverage="0" bottom="0" percent="0" rank="0" text="" dxfId="464">
      <formula>MOD(COLUMN(),2)=1</formula>
    </cfRule>
    <cfRule type="expression" priority="99" aboveAverage="0" equalAverage="0" bottom="0" percent="0" rank="0" text="" dxfId="465">
      <formula>MOD(COLUMN(),2)=0</formula>
    </cfRule>
  </conditionalFormatting>
  <conditionalFormatting sqref="B13:B15">
    <cfRule type="expression" priority="100" aboveAverage="0" equalAverage="0" bottom="0" percent="0" rank="0" text="" dxfId="466">
      <formula>MOD(COLUMN(),2)=1</formula>
    </cfRule>
    <cfRule type="expression" priority="101" aboveAverage="0" equalAverage="0" bottom="0" percent="0" rank="0" text="" dxfId="467">
      <formula>MOD(COLUMN(),2)=0</formula>
    </cfRule>
  </conditionalFormatting>
  <conditionalFormatting sqref="B23:B28">
    <cfRule type="expression" priority="102" aboveAverage="0" equalAverage="0" bottom="0" percent="0" rank="0" text="" dxfId="468">
      <formula>MOD(COLUMN(),2)=1</formula>
    </cfRule>
    <cfRule type="expression" priority="103" aboveAverage="0" equalAverage="0" bottom="0" percent="0" rank="0" text="" dxfId="469">
      <formula>MOD(COLUMN(),2)=0</formula>
    </cfRule>
  </conditionalFormatting>
  <conditionalFormatting sqref="G6:G7">
    <cfRule type="expression" priority="104" aboveAverage="0" equalAverage="0" bottom="0" percent="0" rank="0" text="" dxfId="470">
      <formula>MOD(COLUMN(),2)=1</formula>
    </cfRule>
    <cfRule type="expression" priority="105" aboveAverage="0" equalAverage="0" bottom="0" percent="0" rank="0" text="" dxfId="471">
      <formula>MOD(COLUMN(),2)=0</formula>
    </cfRule>
    <cfRule type="expression" priority="106" aboveAverage="0" equalAverage="0" bottom="0" percent="0" rank="0" text="" dxfId="472">
      <formula>MOD(COLUMN(),2)=1</formula>
    </cfRule>
    <cfRule type="expression" priority="107" aboveAverage="0" equalAverage="0" bottom="0" percent="0" rank="0" text="" dxfId="473">
      <formula>MOD(COLUMN(),2)=0</formula>
    </cfRule>
  </conditionalFormatting>
  <conditionalFormatting sqref="G19:G21">
    <cfRule type="expression" priority="108" aboveAverage="0" equalAverage="0" bottom="0" percent="0" rank="0" text="" dxfId="474">
      <formula>MOD(COLUMN(),2)=1</formula>
    </cfRule>
    <cfRule type="expression" priority="109" aboveAverage="0" equalAverage="0" bottom="0" percent="0" rank="0" text="" dxfId="475">
      <formula>MOD(COLUMN(),2)=0</formula>
    </cfRule>
    <cfRule type="expression" priority="110" aboveAverage="0" equalAverage="0" bottom="0" percent="0" rank="0" text="" dxfId="476">
      <formula>MOD(COLUMN(),2)=1</formula>
    </cfRule>
    <cfRule type="expression" priority="111" aboveAverage="0" equalAverage="0" bottom="0" percent="0" rank="0" text="" dxfId="477">
      <formula>MOD(COLUMN(),2)=0</formula>
    </cfRule>
  </conditionalFormatting>
  <conditionalFormatting sqref="G29:G31">
    <cfRule type="expression" priority="112" aboveAverage="0" equalAverage="0" bottom="0" percent="0" rank="0" text="" dxfId="478">
      <formula>MOD(COLUMN(),2)=1</formula>
    </cfRule>
    <cfRule type="expression" priority="113" aboveAverage="0" equalAverage="0" bottom="0" percent="0" rank="0" text="" dxfId="479">
      <formula>MOD(COLUMN(),2)=0</formula>
    </cfRule>
  </conditionalFormatting>
  <conditionalFormatting sqref="A6 A8 A16:B17 A13:A15 A19 A22">
    <cfRule type="expression" priority="114" aboveAverage="0" equalAverage="0" bottom="0" percent="0" rank="0" text="" dxfId="480">
      <formula>MOD(COLUMN(),2)=1</formula>
    </cfRule>
    <cfRule type="expression" priority="115" aboveAverage="0" equalAverage="0" bottom="0" percent="0" rank="0" text="" dxfId="481">
      <formula>MOD(COLUMN(),2)=0</formula>
    </cfRule>
  </conditionalFormatting>
  <conditionalFormatting sqref="A29:A31 A18">
    <cfRule type="expression" priority="116" aboveAverage="0" equalAverage="0" bottom="0" percent="0" rank="0" text="" dxfId="482">
      <formula>MOD(COLUMN(),2)=1</formula>
    </cfRule>
    <cfRule type="expression" priority="117" aboveAverage="0" equalAverage="0" bottom="0" percent="0" rank="0" text="" dxfId="483">
      <formula>MOD(COLUMN(),2)=0</formula>
    </cfRule>
  </conditionalFormatting>
  <conditionalFormatting sqref="H6:H28 C6:F28">
    <cfRule type="expression" priority="118" aboveAverage="0" equalAverage="0" bottom="0" percent="0" rank="0" text="" dxfId="484">
      <formula>MOD(COLUMN(),2)=1</formula>
    </cfRule>
    <cfRule type="expression" priority="119" aboveAverage="0" equalAverage="0" bottom="0" percent="0" rank="0" text="" dxfId="485">
      <formula>MOD(COLUMN(),2)=0</formula>
    </cfRule>
    <cfRule type="expression" priority="120" aboveAverage="0" equalAverage="0" bottom="0" percent="0" rank="0" text="" dxfId="486">
      <formula>MOD(COLUMN(),2)=1</formula>
    </cfRule>
    <cfRule type="expression" priority="121" aboveAverage="0" equalAverage="0" bottom="0" percent="0" rank="0" text="" dxfId="487">
      <formula>MOD(COLUMN(),2)=0</formula>
    </cfRule>
    <cfRule type="expression" priority="122" aboveAverage="0" equalAverage="0" bottom="0" percent="0" rank="0" text="" dxfId="488">
      <formula>MOD(COLUMN(),2)=1</formula>
    </cfRule>
    <cfRule type="expression" priority="123" aboveAverage="0" equalAverage="0" bottom="0" percent="0" rank="0" text="" dxfId="489">
      <formula>MOD(COLUMN(),2)=0</formula>
    </cfRule>
    <cfRule type="expression" priority="124" aboveAverage="0" equalAverage="0" bottom="0" percent="0" rank="0" text="" dxfId="490">
      <formula>MOD(COLUMN(),2)=1</formula>
    </cfRule>
    <cfRule type="expression" priority="125" aboveAverage="0" equalAverage="0" bottom="0" percent="0" rank="0" text="" dxfId="491">
      <formula>MOD(COLUMN(),2)=0</formula>
    </cfRule>
  </conditionalFormatting>
  <conditionalFormatting sqref="H6:H28 D6:F28">
    <cfRule type="expression" priority="126" aboveAverage="0" equalAverage="0" bottom="0" percent="0" rank="0" text="" dxfId="492">
      <formula>MOD(COLUMN(),2)=1</formula>
    </cfRule>
    <cfRule type="expression" priority="127" aboveAverage="0" equalAverage="0" bottom="0" percent="0" rank="0" text="" dxfId="493">
      <formula>MOD(COLUMN(),2)=0</formula>
    </cfRule>
    <cfRule type="expression" priority="128" aboveAverage="0" equalAverage="0" bottom="0" percent="0" rank="0" text="" dxfId="494">
      <formula>MOD(COLUMN(),2)=1</formula>
    </cfRule>
    <cfRule type="expression" priority="129" aboveAverage="0" equalAverage="0" bottom="0" percent="0" rank="0" text="" dxfId="495">
      <formula>MOD(COLUMN(),2)=0</formula>
    </cfRule>
    <cfRule type="expression" priority="130" aboveAverage="0" equalAverage="0" bottom="0" percent="0" rank="0" text="" dxfId="496">
      <formula>MOD(COLUMN(),2)=1</formula>
    </cfRule>
    <cfRule type="expression" priority="131" aboveAverage="0" equalAverage="0" bottom="0" percent="0" rank="0" text="" dxfId="497">
      <formula>MOD(COLUMN(),2)=0</formula>
    </cfRule>
    <cfRule type="expression" priority="132" aboveAverage="0" equalAverage="0" bottom="0" percent="0" rank="0" text="" dxfId="498">
      <formula>MOD(COLUMN(),2)=1</formula>
    </cfRule>
    <cfRule type="expression" priority="133" aboveAverage="0" equalAverage="0" bottom="0" percent="0" rank="0" text="" dxfId="499">
      <formula>MOD(COLUMN(),2)=0</formula>
    </cfRule>
    <cfRule type="expression" priority="134" aboveAverage="0" equalAverage="0" bottom="0" percent="0" rank="0" text="" dxfId="500">
      <formula>MOD(COLUMN(),2)=1</formula>
    </cfRule>
    <cfRule type="expression" priority="135" aboveAverage="0" equalAverage="0" bottom="0" percent="0" rank="0" text="" dxfId="501">
      <formula>MOD(COLUMN(),2)=0</formula>
    </cfRule>
  </conditionalFormatting>
  <conditionalFormatting sqref="E6:E28">
    <cfRule type="expression" priority="136" aboveAverage="0" equalAverage="0" bottom="0" percent="0" rank="0" text="" dxfId="502">
      <formula>MOD(COLUMN(),2)=1</formula>
    </cfRule>
    <cfRule type="expression" priority="137" aboveAverage="0" equalAverage="0" bottom="0" percent="0" rank="0" text="" dxfId="503">
      <formula>MOD(COLUMN(),2)=0</formula>
    </cfRule>
    <cfRule type="expression" priority="138" aboveAverage="0" equalAverage="0" bottom="0" percent="0" rank="0" text="" dxfId="504">
      <formula>MOD(COLUMN(),2)=1</formula>
    </cfRule>
    <cfRule type="expression" priority="139" aboveAverage="0" equalAverage="0" bottom="0" percent="0" rank="0" text="" dxfId="505">
      <formula>MOD(COLUMN(),2)=0</formula>
    </cfRule>
  </conditionalFormatting>
  <conditionalFormatting sqref="F6:F28">
    <cfRule type="expression" priority="140" aboveAverage="0" equalAverage="0" bottom="0" percent="0" rank="0" text="" dxfId="506">
      <formula>MOD(COLUMN(),2)=1</formula>
    </cfRule>
    <cfRule type="expression" priority="141" aboveAverage="0" equalAverage="0" bottom="0" percent="0" rank="0" text="" dxfId="507">
      <formula>MOD(COLUMN(),2)=0</formula>
    </cfRule>
    <cfRule type="expression" priority="142" aboveAverage="0" equalAverage="0" bottom="0" percent="0" rank="0" text="" dxfId="508">
      <formula>MOD(COLUMN(),2)=1</formula>
    </cfRule>
    <cfRule type="expression" priority="143" aboveAverage="0" equalAverage="0" bottom="0" percent="0" rank="0" text="" dxfId="509">
      <formula>MOD(COLUMN(),2)=0</formula>
    </cfRule>
  </conditionalFormatting>
  <conditionalFormatting sqref="H6:H28">
    <cfRule type="expression" priority="144" aboveAverage="0" equalAverage="0" bottom="0" percent="0" rank="0" text="" dxfId="510">
      <formula>MOD(COLUMN(),2)=1</formula>
    </cfRule>
    <cfRule type="expression" priority="145" aboveAverage="0" equalAverage="0" bottom="0" percent="0" rank="0" text="" dxfId="511">
      <formula>MOD(COLUMN(),2)=0</formula>
    </cfRule>
    <cfRule type="expression" priority="146" aboveAverage="0" equalAverage="0" bottom="0" percent="0" rank="0" text="" dxfId="512">
      <formula>MOD(COLUMN(),2)=1</formula>
    </cfRule>
    <cfRule type="expression" priority="147" aboveAverage="0" equalAverage="0" bottom="0" percent="0" rank="0" text="" dxfId="513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J33"/>
  <sheetViews>
    <sheetView showFormulas="false" showGridLines="true" showRowColHeaders="true" showZeros="true" rightToLeft="false" tabSelected="false" showOutlineSymbols="true" defaultGridColor="true" view="normal" topLeftCell="A1" colorId="64" zoomScale="71" zoomScaleNormal="71" zoomScalePageLayoutView="100" workbookViewId="0">
      <selection pane="topLeft" activeCell="B6" activeCellId="0" sqref="B6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7.29"/>
    <col collapsed="false" customWidth="true" hidden="false" outlineLevel="0" max="4" min="4" style="0" width="16"/>
    <col collapsed="false" customWidth="true" hidden="false" outlineLevel="0" max="5" min="5" style="0" width="45.99"/>
    <col collapsed="false" customWidth="true" hidden="false" outlineLevel="0" max="6" min="6" style="0" width="44.71"/>
    <col collapsed="false" customWidth="true" hidden="false" outlineLevel="0" max="7" min="7" style="0" width="30.7"/>
    <col collapsed="false" customWidth="true" hidden="false" outlineLevel="0" max="8" min="8" style="0" width="39.7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16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42"/>
      <c r="B3" s="42"/>
      <c r="C3" s="42"/>
      <c r="D3" s="42"/>
      <c r="E3" s="42"/>
      <c r="F3" s="42"/>
      <c r="G3" s="42"/>
      <c r="H3" s="42"/>
      <c r="I3" s="42"/>
      <c r="J3" s="42"/>
    </row>
    <row r="4" customFormat="false" ht="22.5" hidden="false" customHeight="true" outlineLevel="0" collapsed="false">
      <c r="A4" s="30" t="s">
        <v>16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40.15" hidden="false" customHeight="tru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/>
      <c r="B6" s="15" t="n">
        <v>20101036</v>
      </c>
      <c r="C6" s="16" t="str">
        <f aca="false">VLOOKUP($B6,'Full spare Parts'!$A:$G,2,0)</f>
        <v>11-2021</v>
      </c>
      <c r="D6" s="16" t="str">
        <f aca="false">VLOOKUP($B6,'Full spare Parts'!$A:$G,3,0)</f>
        <v>current</v>
      </c>
      <c r="E6" s="16" t="str">
        <f aca="false">VLOOKUP($B6,'Full spare Parts'!$A:$G,5,0)</f>
        <v>MGT EVO CBS Brake assembly</v>
      </c>
      <c r="F6" s="16" t="str">
        <f aca="false">VLOOKUP($B6,'Full spare Parts'!$A:$G,6,0)</f>
        <v>前后上泵、下泵连体，航特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s="17" customFormat="true" ht="28.9" hidden="false" customHeight="true" outlineLevel="0" collapsed="false">
      <c r="A7" s="14"/>
      <c r="B7" s="15" t="n">
        <v>70110001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M-GT Brake assembly bracket</v>
      </c>
      <c r="F7" s="16" t="n">
        <f aca="false">VLOOKUP($B7,'Full spare Parts'!$A:$G,6,0)</f>
        <v>0</v>
      </c>
      <c r="G7" s="16" t="n"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/>
      <c r="B8" s="15" t="n">
        <v>70101016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M-GT Front Disc Brake Main Pump</v>
      </c>
      <c r="F8" s="16" t="n">
        <f aca="false">VLOOKUP($B8,'Full spare Parts'!$A:$G,6,0)</f>
        <v>0</v>
      </c>
      <c r="G8" s="16" t="n"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/>
      <c r="B9" s="15" t="n">
        <v>70101017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M-GT Rear Disc Brake Main Pump</v>
      </c>
      <c r="F9" s="16" t="n">
        <f aca="false">VLOOKUP($B9,'Full spare Parts'!$A:$G,6,0)</f>
        <v>0</v>
      </c>
      <c r="G9" s="16" t="n">
        <v>1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/>
      <c r="B10" s="15" t="n">
        <v>70103016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M-GT Front Disc Brake fluid tube 1</v>
      </c>
      <c r="F10" s="16" t="n">
        <f aca="false">VLOOKUP($B10,'Full spare Parts'!$A:$G,6,0)</f>
        <v>0</v>
      </c>
      <c r="G10" s="16" t="n"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/>
      <c r="B11" s="15" t="n">
        <v>70103017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M-GT Rear Disc Brak fluid tube 2</v>
      </c>
      <c r="F11" s="16" t="n">
        <f aca="false">VLOOKUP($B11,'Full spare Parts'!$A:$G,6,0)</f>
        <v>0</v>
      </c>
      <c r="G11" s="16" t="n">
        <v>1</v>
      </c>
      <c r="H11" s="16" t="e">
        <f aca="false">VLOOKUP($B11,'Full spare Parts'!$A:$G,9,0)</f>
        <v>#VALUE!</v>
      </c>
    </row>
    <row r="12" customFormat="false" ht="30" hidden="false" customHeight="true" outlineLevel="0" collapsed="false">
      <c r="A12" s="18"/>
      <c r="B12" s="15" t="n">
        <v>70103018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M-GT Rear Disc Brak fluid tube 3</v>
      </c>
      <c r="F12" s="16" t="n">
        <f aca="false">VLOOKUP($B12,'Full spare Parts'!$A:$G,6,0)</f>
        <v>0</v>
      </c>
      <c r="G12" s="16" t="n">
        <v>1</v>
      </c>
      <c r="H12" s="16" t="e">
        <f aca="false">VLOOKUP($B12,'Full spare Parts'!$A:$G,9,0)</f>
        <v>#VALUE!</v>
      </c>
    </row>
    <row r="13" s="24" customFormat="true" ht="30" hidden="false" customHeight="true" outlineLevel="0" collapsed="false">
      <c r="A13" s="21"/>
      <c r="B13" s="46" t="n">
        <v>70103019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M-GT Rear Disc Brak fluid tube 4</v>
      </c>
      <c r="F13" s="16" t="n">
        <f aca="false">VLOOKUP($B13,'Full spare Parts'!$A:$G,6,0)</f>
        <v>0</v>
      </c>
      <c r="G13" s="16" t="n">
        <v>1</v>
      </c>
      <c r="H13" s="16" t="e">
        <f aca="false">VLOOKUP($B13,'Full spare Parts'!$A:$G,9,0)</f>
        <v>#VALUE!</v>
      </c>
    </row>
    <row r="14" s="24" customFormat="true" ht="30" hidden="false" customHeight="true" outlineLevel="0" collapsed="false">
      <c r="A14" s="21"/>
      <c r="B14" s="46" t="n">
        <v>70102011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N-GT Front Disc Brake lower Pump</v>
      </c>
      <c r="F14" s="16" t="n">
        <f aca="false">VLOOKUP($B14,'Full spare Parts'!$A:$G,6,0)</f>
        <v>0</v>
      </c>
      <c r="G14" s="16" t="n">
        <v>1</v>
      </c>
      <c r="H14" s="16" t="e">
        <f aca="false">VLOOKUP($B14,'Full spare Parts'!$A:$G,9,0)</f>
        <v>#VALUE!</v>
      </c>
    </row>
    <row r="15" s="24" customFormat="true" ht="30" hidden="false" customHeight="true" outlineLevel="0" collapsed="false">
      <c r="A15" s="21"/>
      <c r="B15" s="46" t="n">
        <v>70102012</v>
      </c>
      <c r="C15" s="16" t="str">
        <f aca="false">VLOOKUP($B15,'Full spare Parts'!$A:$G,2,0)</f>
        <v>09-2020</v>
      </c>
      <c r="D15" s="16" t="str">
        <f aca="false">VLOOKUP($B15,'Full spare Parts'!$A:$G,3,0)</f>
        <v>Current</v>
      </c>
      <c r="E15" s="16" t="str">
        <f aca="false">VLOOKUP($B15,'Full spare Parts'!$A:$G,5,0)</f>
        <v>N-GT Rear Disc Brak lower Pump</v>
      </c>
      <c r="F15" s="16" t="n">
        <f aca="false">VLOOKUP($B15,'Full spare Parts'!$A:$G,6,0)</f>
        <v>0</v>
      </c>
      <c r="G15" s="16" t="n">
        <v>1</v>
      </c>
      <c r="H15" s="16" t="e">
        <f aca="false">VLOOKUP($B15,'Full spare Parts'!$A:$G,9,0)</f>
        <v>#VALUE!</v>
      </c>
    </row>
    <row r="16" customFormat="false" ht="30" hidden="false" customHeight="true" outlineLevel="0" collapsed="false">
      <c r="A16" s="18"/>
      <c r="B16" s="46" t="n">
        <v>70105002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[E3/E4]N1S Rear disc brake lever</v>
      </c>
      <c r="F16" s="16" t="str">
        <f aca="false">VLOOKUP($B16,'Full spare Parts'!$A:$G,6,0)</f>
        <v>158.6mm</v>
      </c>
      <c r="G16" s="16" t="n">
        <v>1</v>
      </c>
      <c r="H16" s="16" t="e">
        <f aca="false">VLOOKUP($B16,'Full spare Parts'!$A:$G,9,0)</f>
        <v>#VALUE!</v>
      </c>
    </row>
    <row r="17" s="17" customFormat="true" ht="30" hidden="false" customHeight="true" outlineLevel="0" collapsed="false">
      <c r="A17" s="14"/>
      <c r="B17" s="16" t="n">
        <v>70105001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[E3/E4]N1S Front disc brake lever</v>
      </c>
      <c r="F17" s="16" t="str">
        <f aca="false">VLOOKUP($B17,'Full spare Parts'!$A:$G,6,0)</f>
        <v>158.6mm</v>
      </c>
      <c r="G17" s="16" t="n">
        <v>1</v>
      </c>
      <c r="H17" s="16" t="e">
        <f aca="false">VLOOKUP($B17,'Full spare Parts'!$A:$G,9,0)</f>
        <v>#VALUE!</v>
      </c>
    </row>
    <row r="18" customFormat="false" ht="30" hidden="false" customHeight="true" outlineLevel="0" collapsed="false">
      <c r="A18" s="18"/>
      <c r="B18" s="46" t="n">
        <v>70701001</v>
      </c>
      <c r="C18" s="16" t="str">
        <f aca="false">VLOOKUP($B18,'Full spare Parts'!$A:$G,2,0)</f>
        <v>09-2020</v>
      </c>
      <c r="D18" s="16" t="str">
        <f aca="false">VLOOKUP($B18,'Full spare Parts'!$A:$G,3,0)</f>
        <v>current</v>
      </c>
      <c r="E18" s="16" t="str">
        <f aca="false">VLOOKUP($B18,'Full spare Parts'!$A:$G,5,0)</f>
        <v>[E3/E4]Front brake switch</v>
      </c>
      <c r="F18" s="16" t="n">
        <f aca="false">VLOOKUP($B18,'Full spare Parts'!$A:$G,6,0)</f>
        <v>0</v>
      </c>
      <c r="G18" s="16" t="n">
        <v>1</v>
      </c>
      <c r="H18" s="16" t="e">
        <f aca="false">VLOOKUP($B18,'Full spare Parts'!$A:$G,9,0)</f>
        <v>#VALUE!</v>
      </c>
    </row>
    <row r="19" customFormat="false" ht="30" hidden="false" customHeight="true" outlineLevel="0" collapsed="false">
      <c r="A19" s="18"/>
      <c r="B19" s="15" t="n">
        <v>70701002</v>
      </c>
      <c r="C19" s="16" t="str">
        <f aca="false">VLOOKUP($B19,'Full spare Parts'!$A:$G,2,0)</f>
        <v>09-2020</v>
      </c>
      <c r="D19" s="16" t="str">
        <f aca="false">VLOOKUP($B19,'Full spare Parts'!$A:$G,3,0)</f>
        <v>current</v>
      </c>
      <c r="E19" s="16" t="str">
        <f aca="false">VLOOKUP($B19,'Full spare Parts'!$A:$G,5,0)</f>
        <v>[E3/E4]Rear brake switch</v>
      </c>
      <c r="F19" s="16" t="n">
        <f aca="false">VLOOKUP($B19,'Full spare Parts'!$A:$G,6,0)</f>
        <v>0</v>
      </c>
      <c r="G19" s="16" t="n">
        <v>1</v>
      </c>
      <c r="H19" s="16" t="e">
        <f aca="false">VLOOKUP($B19,'Full spare Parts'!$A:$G,9,0)</f>
        <v>#VALUE!</v>
      </c>
    </row>
    <row r="20" customFormat="false" ht="30" hidden="false" customHeight="true" outlineLevel="0" collapsed="false">
      <c r="A20" s="18"/>
      <c r="B20" s="15" t="n">
        <v>70108001</v>
      </c>
      <c r="C20" s="16" t="str">
        <f aca="false">VLOOKUP($B20,'Full spare Parts'!$A:$G,2,0)</f>
        <v>09-2020</v>
      </c>
      <c r="D20" s="16" t="str">
        <f aca="false">VLOOKUP($B20,'Full spare Parts'!$A:$G,3,0)</f>
        <v>Current</v>
      </c>
      <c r="E20" s="16" t="str">
        <f aca="false">VLOOKUP($B20,'Full spare Parts'!$A:$G,5,0)</f>
        <v>N-GT Front Disc Brake lower Pump Brake Pad</v>
      </c>
      <c r="F20" s="16" t="n">
        <f aca="false">VLOOKUP($B20,'Full spare Parts'!$A:$G,6,0)</f>
        <v>0</v>
      </c>
      <c r="G20" s="16" t="n">
        <v>1</v>
      </c>
      <c r="H20" s="16" t="e">
        <f aca="false">VLOOKUP($B20,'Full spare Parts'!$A:$G,9,0)</f>
        <v>#VALUE!</v>
      </c>
    </row>
    <row r="21" customFormat="false" ht="30" hidden="false" customHeight="true" outlineLevel="0" collapsed="false">
      <c r="A21" s="18"/>
      <c r="B21" s="15" t="n">
        <v>70108002</v>
      </c>
      <c r="C21" s="16" t="str">
        <f aca="false">VLOOKUP($B21,'Full spare Parts'!$A:$G,2,0)</f>
        <v>09-2020</v>
      </c>
      <c r="D21" s="16" t="str">
        <f aca="false">VLOOKUP($B21,'Full spare Parts'!$A:$G,3,0)</f>
        <v>Current</v>
      </c>
      <c r="E21" s="16" t="str">
        <f aca="false">VLOOKUP($B21,'Full spare Parts'!$A:$G,5,0)</f>
        <v>N-GT Rear Disc Brak Brake Pad</v>
      </c>
      <c r="F21" s="16" t="n">
        <f aca="false">VLOOKUP($B21,'Full spare Parts'!$A:$G,6,0)</f>
        <v>0</v>
      </c>
      <c r="G21" s="16" t="n">
        <v>1</v>
      </c>
      <c r="H21" s="16" t="e">
        <f aca="false">VLOOKUP($B21,'Full spare Parts'!$A:$G,9,0)</f>
        <v>#VALUE!</v>
      </c>
    </row>
    <row r="22" customFormat="false" ht="30" hidden="false" customHeight="true" outlineLevel="0" collapsed="false">
      <c r="A22" s="43"/>
      <c r="B22" s="15"/>
      <c r="C22" s="16"/>
      <c r="D22" s="16"/>
      <c r="E22" s="16"/>
      <c r="F22" s="16"/>
      <c r="G22" s="16"/>
      <c r="H22" s="16"/>
    </row>
    <row r="23" customFormat="false" ht="30" hidden="false" customHeight="true" outlineLevel="0" collapsed="false">
      <c r="A23" s="43"/>
      <c r="B23" s="15"/>
      <c r="C23" s="16"/>
      <c r="D23" s="16"/>
      <c r="E23" s="16"/>
      <c r="F23" s="16"/>
      <c r="G23" s="16"/>
      <c r="H23" s="16"/>
    </row>
    <row r="24" customFormat="false" ht="30" hidden="false" customHeight="true" outlineLevel="0" collapsed="false">
      <c r="A24" s="43"/>
      <c r="B24" s="15"/>
      <c r="C24" s="16"/>
      <c r="D24" s="16"/>
      <c r="E24" s="16"/>
      <c r="F24" s="16"/>
      <c r="G24" s="16"/>
      <c r="H24" s="16"/>
    </row>
    <row r="25" customFormat="false" ht="30" hidden="false" customHeight="true" outlineLevel="0" collapsed="false">
      <c r="A25" s="43"/>
      <c r="B25" s="15"/>
      <c r="C25" s="16"/>
      <c r="D25" s="16"/>
      <c r="E25" s="16"/>
      <c r="F25" s="16"/>
      <c r="G25" s="16"/>
      <c r="H25" s="16"/>
    </row>
    <row r="26" customFormat="false" ht="30" hidden="false" customHeight="true" outlineLevel="0" collapsed="false">
      <c r="A26" s="43"/>
      <c r="B26" s="15"/>
      <c r="C26" s="16"/>
      <c r="D26" s="16"/>
      <c r="E26" s="16"/>
      <c r="F26" s="16"/>
      <c r="G26" s="16"/>
      <c r="H26" s="16"/>
    </row>
    <row r="27" customFormat="false" ht="30" hidden="false" customHeight="true" outlineLevel="0" collapsed="false">
      <c r="A27" s="43"/>
      <c r="B27" s="15"/>
      <c r="C27" s="16"/>
      <c r="D27" s="16"/>
      <c r="E27" s="16"/>
      <c r="F27" s="16"/>
      <c r="G27" s="16"/>
      <c r="H27" s="16"/>
    </row>
    <row r="28" customFormat="false" ht="30" hidden="false" customHeight="true" outlineLevel="0" collapsed="false">
      <c r="A28" s="43"/>
      <c r="B28" s="15"/>
      <c r="C28" s="16"/>
      <c r="D28" s="16"/>
      <c r="E28" s="16"/>
      <c r="F28" s="16"/>
      <c r="G28" s="16"/>
      <c r="H28" s="16"/>
    </row>
    <row r="29" s="20" customFormat="true" ht="30" hidden="false" customHeight="true" outlineLevel="0" collapsed="false">
      <c r="A29" s="18"/>
      <c r="B29" s="19"/>
      <c r="C29" s="16"/>
      <c r="D29" s="16"/>
      <c r="E29" s="16"/>
      <c r="F29" s="16"/>
      <c r="G29" s="16"/>
      <c r="H29" s="16"/>
    </row>
    <row r="30" customFormat="false" ht="30" hidden="false" customHeight="true" outlineLevel="0" collapsed="false">
      <c r="A30" s="18"/>
      <c r="B30" s="34"/>
      <c r="C30" s="34"/>
      <c r="D30" s="34"/>
      <c r="E30" s="34"/>
      <c r="F30" s="34"/>
      <c r="G30" s="25"/>
      <c r="H30" s="34"/>
    </row>
    <row r="31" customFormat="false" ht="30" hidden="false" customHeight="true" outlineLevel="0" collapsed="false">
      <c r="A31" s="18"/>
      <c r="B31" s="25"/>
      <c r="C31" s="34"/>
      <c r="D31" s="34"/>
      <c r="E31" s="34"/>
      <c r="F31" s="34"/>
      <c r="G31" s="25"/>
      <c r="H31" s="34"/>
    </row>
    <row r="32" customFormat="false" ht="30" hidden="false" customHeight="true" outlineLevel="0" collapsed="false">
      <c r="A32" s="18"/>
      <c r="B32" s="34"/>
      <c r="C32" s="34"/>
      <c r="D32" s="34"/>
      <c r="E32" s="34"/>
      <c r="F32" s="34"/>
      <c r="G32" s="25"/>
      <c r="H32" s="34"/>
    </row>
    <row r="33" customFormat="false" ht="28.5" hidden="false" customHeight="true" outlineLevel="0" collapsed="false">
      <c r="A33" s="44"/>
      <c r="B33" s="45"/>
      <c r="C33" s="27"/>
      <c r="D33" s="27"/>
      <c r="E33" s="27"/>
      <c r="F33" s="27"/>
      <c r="G33" s="27"/>
      <c r="H33" s="27"/>
      <c r="I33" s="27"/>
      <c r="J33" s="27"/>
    </row>
  </sheetData>
  <mergeCells count="8">
    <mergeCell ref="A1:E1"/>
    <mergeCell ref="G1:H1"/>
    <mergeCell ref="I1:J1"/>
    <mergeCell ref="A2:J2"/>
    <mergeCell ref="A3:J3"/>
    <mergeCell ref="A4:J4"/>
    <mergeCell ref="A8:A12"/>
    <mergeCell ref="A22:A28"/>
  </mergeCells>
  <conditionalFormatting sqref="B6 H6:H32 B30:F32 C6:F29">
    <cfRule type="expression" priority="2" aboveAverage="0" equalAverage="0" bottom="0" percent="0" rank="0" text="" dxfId="514">
      <formula>MOD(COLUMN(),2)=1</formula>
    </cfRule>
    <cfRule type="expression" priority="3" aboveAverage="0" equalAverage="0" bottom="0" percent="0" rank="0" text="" dxfId="515">
      <formula>MOD(COLUMN(),2)=0</formula>
    </cfRule>
  </conditionalFormatting>
  <conditionalFormatting sqref="G6 H6:H21">
    <cfRule type="expression" priority="4" aboveAverage="0" equalAverage="0" bottom="0" percent="0" rank="0" text="" dxfId="516">
      <formula>MOD(COLUMN(),2)=1</formula>
    </cfRule>
    <cfRule type="expression" priority="5" aboveAverage="0" equalAverage="0" bottom="0" percent="0" rank="0" text="" dxfId="517">
      <formula>MOD(COLUMN(),2)=0</formula>
    </cfRule>
    <cfRule type="expression" priority="6" aboveAverage="0" equalAverage="0" bottom="0" percent="0" rank="0" text="" dxfId="518">
      <formula>MOD(COLUMN(),2)=1</formula>
    </cfRule>
    <cfRule type="expression" priority="7" aboveAverage="0" equalAverage="0" bottom="0" percent="0" rank="0" text="" dxfId="519">
      <formula>MOD(COLUMN(),2)=0</formula>
    </cfRule>
  </conditionalFormatting>
  <conditionalFormatting sqref="B7">
    <cfRule type="expression" priority="8" aboveAverage="0" equalAverage="0" bottom="0" percent="0" rank="0" text="" dxfId="520">
      <formula>MOD(COLUMN(),2)=1</formula>
    </cfRule>
    <cfRule type="expression" priority="9" aboveAverage="0" equalAverage="0" bottom="0" percent="0" rank="0" text="" dxfId="521">
      <formula>MOD(COLUMN(),2)=0</formula>
    </cfRule>
  </conditionalFormatting>
  <conditionalFormatting sqref="G7">
    <cfRule type="expression" priority="10" aboveAverage="0" equalAverage="0" bottom="0" percent="0" rank="0" text="" dxfId="522">
      <formula>MOD(COLUMN(),2)=1</formula>
    </cfRule>
    <cfRule type="expression" priority="11" aboveAverage="0" equalAverage="0" bottom="0" percent="0" rank="0" text="" dxfId="523">
      <formula>MOD(COLUMN(),2)=0</formula>
    </cfRule>
    <cfRule type="expression" priority="12" aboveAverage="0" equalAverage="0" bottom="0" percent="0" rank="0" text="" dxfId="524">
      <formula>MOD(COLUMN(),2)=1</formula>
    </cfRule>
    <cfRule type="expression" priority="13" aboveAverage="0" equalAverage="0" bottom="0" percent="0" rank="0" text="" dxfId="525">
      <formula>MOD(COLUMN(),2)=0</formula>
    </cfRule>
  </conditionalFormatting>
  <conditionalFormatting sqref="B8">
    <cfRule type="expression" priority="14" aboveAverage="0" equalAverage="0" bottom="0" percent="0" rank="0" text="" dxfId="526">
      <formula>MOD(COLUMN(),2)=1</formula>
    </cfRule>
    <cfRule type="expression" priority="15" aboveAverage="0" equalAverage="0" bottom="0" percent="0" rank="0" text="" dxfId="527">
      <formula>MOD(COLUMN(),2)=0</formula>
    </cfRule>
  </conditionalFormatting>
  <conditionalFormatting sqref="G8">
    <cfRule type="expression" priority="16" aboveAverage="0" equalAverage="0" bottom="0" percent="0" rank="0" text="" dxfId="528">
      <formula>MOD(COLUMN(),2)=1</formula>
    </cfRule>
    <cfRule type="expression" priority="17" aboveAverage="0" equalAverage="0" bottom="0" percent="0" rank="0" text="" dxfId="529">
      <formula>MOD(COLUMN(),2)=0</formula>
    </cfRule>
    <cfRule type="expression" priority="18" aboveAverage="0" equalAverage="0" bottom="0" percent="0" rank="0" text="" dxfId="530">
      <formula>MOD(COLUMN(),2)=1</formula>
    </cfRule>
    <cfRule type="expression" priority="19" aboveAverage="0" equalAverage="0" bottom="0" percent="0" rank="0" text="" dxfId="531">
      <formula>MOD(COLUMN(),2)=0</formula>
    </cfRule>
  </conditionalFormatting>
  <conditionalFormatting sqref="G9">
    <cfRule type="expression" priority="20" aboveAverage="0" equalAverage="0" bottom="0" percent="0" rank="0" text="" dxfId="532">
      <formula>MOD(COLUMN(),2)=1</formula>
    </cfRule>
    <cfRule type="expression" priority="21" aboveAverage="0" equalAverage="0" bottom="0" percent="0" rank="0" text="" dxfId="533">
      <formula>MOD(COLUMN(),2)=0</formula>
    </cfRule>
    <cfRule type="expression" priority="22" aboveAverage="0" equalAverage="0" bottom="0" percent="0" rank="0" text="" dxfId="534">
      <formula>MOD(COLUMN(),2)=1</formula>
    </cfRule>
    <cfRule type="expression" priority="23" aboveAverage="0" equalAverage="0" bottom="0" percent="0" rank="0" text="" dxfId="535">
      <formula>MOD(COLUMN(),2)=0</formula>
    </cfRule>
  </conditionalFormatting>
  <conditionalFormatting sqref="G10">
    <cfRule type="expression" priority="24" aboveAverage="0" equalAverage="0" bottom="0" percent="0" rank="0" text="" dxfId="536">
      <formula>MOD(COLUMN(),2)=1</formula>
    </cfRule>
    <cfRule type="expression" priority="25" aboveAverage="0" equalAverage="0" bottom="0" percent="0" rank="0" text="" dxfId="537">
      <formula>MOD(COLUMN(),2)=0</formula>
    </cfRule>
    <cfRule type="expression" priority="26" aboveAverage="0" equalAverage="0" bottom="0" percent="0" rank="0" text="" dxfId="538">
      <formula>MOD(COLUMN(),2)=1</formula>
    </cfRule>
    <cfRule type="expression" priority="27" aboveAverage="0" equalAverage="0" bottom="0" percent="0" rank="0" text="" dxfId="539">
      <formula>MOD(COLUMN(),2)=0</formula>
    </cfRule>
  </conditionalFormatting>
  <conditionalFormatting sqref="G11">
    <cfRule type="expression" priority="28" aboveAverage="0" equalAverage="0" bottom="0" percent="0" rank="0" text="" dxfId="540">
      <formula>MOD(COLUMN(),2)=1</formula>
    </cfRule>
    <cfRule type="expression" priority="29" aboveAverage="0" equalAverage="0" bottom="0" percent="0" rank="0" text="" dxfId="541">
      <formula>MOD(COLUMN(),2)=0</formula>
    </cfRule>
    <cfRule type="expression" priority="30" aboveAverage="0" equalAverage="0" bottom="0" percent="0" rank="0" text="" dxfId="542">
      <formula>MOD(COLUMN(),2)=1</formula>
    </cfRule>
    <cfRule type="expression" priority="31" aboveAverage="0" equalAverage="0" bottom="0" percent="0" rank="0" text="" dxfId="543">
      <formula>MOD(COLUMN(),2)=0</formula>
    </cfRule>
  </conditionalFormatting>
  <conditionalFormatting sqref="G12">
    <cfRule type="expression" priority="32" aboveAverage="0" equalAverage="0" bottom="0" percent="0" rank="0" text="" dxfId="544">
      <formula>MOD(COLUMN(),2)=1</formula>
    </cfRule>
    <cfRule type="expression" priority="33" aboveAverage="0" equalAverage="0" bottom="0" percent="0" rank="0" text="" dxfId="545">
      <formula>MOD(COLUMN(),2)=0</formula>
    </cfRule>
    <cfRule type="expression" priority="34" aboveAverage="0" equalAverage="0" bottom="0" percent="0" rank="0" text="" dxfId="546">
      <formula>MOD(COLUMN(),2)=1</formula>
    </cfRule>
    <cfRule type="expression" priority="35" aboveAverage="0" equalAverage="0" bottom="0" percent="0" rank="0" text="" dxfId="547">
      <formula>MOD(COLUMN(),2)=0</formula>
    </cfRule>
  </conditionalFormatting>
  <conditionalFormatting sqref="G16">
    <cfRule type="expression" priority="36" aboveAverage="0" equalAverage="0" bottom="0" percent="0" rank="0" text="" dxfId="548">
      <formula>MOD(COLUMN(),2)=1</formula>
    </cfRule>
    <cfRule type="expression" priority="37" aboveAverage="0" equalAverage="0" bottom="0" percent="0" rank="0" text="" dxfId="549">
      <formula>MOD(COLUMN(),2)=0</formula>
    </cfRule>
    <cfRule type="expression" priority="38" aboveAverage="0" equalAverage="0" bottom="0" percent="0" rank="0" text="" dxfId="550">
      <formula>MOD(COLUMN(),2)=1</formula>
    </cfRule>
    <cfRule type="expression" priority="39" aboveAverage="0" equalAverage="0" bottom="0" percent="0" rank="0" text="" dxfId="551">
      <formula>MOD(COLUMN(),2)=0</formula>
    </cfRule>
  </conditionalFormatting>
  <conditionalFormatting sqref="G17">
    <cfRule type="expression" priority="40" aboveAverage="0" equalAverage="0" bottom="0" percent="0" rank="0" text="" dxfId="552">
      <formula>MOD(COLUMN(),2)=1</formula>
    </cfRule>
    <cfRule type="expression" priority="41" aboveAverage="0" equalAverage="0" bottom="0" percent="0" rank="0" text="" dxfId="553">
      <formula>MOD(COLUMN(),2)=0</formula>
    </cfRule>
    <cfRule type="expression" priority="42" aboveAverage="0" equalAverage="0" bottom="0" percent="0" rank="0" text="" dxfId="554">
      <formula>MOD(COLUMN(),2)=1</formula>
    </cfRule>
    <cfRule type="expression" priority="43" aboveAverage="0" equalAverage="0" bottom="0" percent="0" rank="0" text="" dxfId="555">
      <formula>MOD(COLUMN(),2)=0</formula>
    </cfRule>
  </conditionalFormatting>
  <conditionalFormatting sqref="G18">
    <cfRule type="expression" priority="44" aboveAverage="0" equalAverage="0" bottom="0" percent="0" rank="0" text="" dxfId="556">
      <formula>MOD(COLUMN(),2)=1</formula>
    </cfRule>
    <cfRule type="expression" priority="45" aboveAverage="0" equalAverage="0" bottom="0" percent="0" rank="0" text="" dxfId="557">
      <formula>MOD(COLUMN(),2)=0</formula>
    </cfRule>
    <cfRule type="expression" priority="46" aboveAverage="0" equalAverage="0" bottom="0" percent="0" rank="0" text="" dxfId="558">
      <formula>MOD(COLUMN(),2)=1</formula>
    </cfRule>
    <cfRule type="expression" priority="47" aboveAverage="0" equalAverage="0" bottom="0" percent="0" rank="0" text="" dxfId="559">
      <formula>MOD(COLUMN(),2)=0</formula>
    </cfRule>
  </conditionalFormatting>
  <conditionalFormatting sqref="B19">
    <cfRule type="expression" priority="48" aboveAverage="0" equalAverage="0" bottom="0" percent="0" rank="0" text="" dxfId="560">
      <formula>MOD(COLUMN(),2)=1</formula>
    </cfRule>
    <cfRule type="expression" priority="49" aboveAverage="0" equalAverage="0" bottom="0" percent="0" rank="0" text="" dxfId="561">
      <formula>MOD(COLUMN(),2)=0</formula>
    </cfRule>
  </conditionalFormatting>
  <conditionalFormatting sqref="G19">
    <cfRule type="expression" priority="50" aboveAverage="0" equalAverage="0" bottom="0" percent="0" rank="0" text="" dxfId="562">
      <formula>MOD(COLUMN(),2)=1</formula>
    </cfRule>
    <cfRule type="expression" priority="51" aboveAverage="0" equalAverage="0" bottom="0" percent="0" rank="0" text="" dxfId="563">
      <formula>MOD(COLUMN(),2)=0</formula>
    </cfRule>
    <cfRule type="expression" priority="52" aboveAverage="0" equalAverage="0" bottom="0" percent="0" rank="0" text="" dxfId="564">
      <formula>MOD(COLUMN(),2)=1</formula>
    </cfRule>
    <cfRule type="expression" priority="53" aboveAverage="0" equalAverage="0" bottom="0" percent="0" rank="0" text="" dxfId="565">
      <formula>MOD(COLUMN(),2)=0</formula>
    </cfRule>
  </conditionalFormatting>
  <conditionalFormatting sqref="A20">
    <cfRule type="expression" priority="54" aboveAverage="0" equalAverage="0" bottom="0" percent="0" rank="0" text="" dxfId="566">
      <formula>MOD(COLUMN(),2)=1</formula>
    </cfRule>
    <cfRule type="expression" priority="55" aboveAverage="0" equalAverage="0" bottom="0" percent="0" rank="0" text="" dxfId="567">
      <formula>MOD(COLUMN(),2)=0</formula>
    </cfRule>
  </conditionalFormatting>
  <conditionalFormatting sqref="B20">
    <cfRule type="expression" priority="56" aboveAverage="0" equalAverage="0" bottom="0" percent="0" rank="0" text="" dxfId="568">
      <formula>MOD(COLUMN(),2)=1</formula>
    </cfRule>
    <cfRule type="expression" priority="57" aboveAverage="0" equalAverage="0" bottom="0" percent="0" rank="0" text="" dxfId="569">
      <formula>MOD(COLUMN(),2)=0</formula>
    </cfRule>
  </conditionalFormatting>
  <conditionalFormatting sqref="G20">
    <cfRule type="expression" priority="58" aboveAverage="0" equalAverage="0" bottom="0" percent="0" rank="0" text="" dxfId="570">
      <formula>MOD(COLUMN(),2)=1</formula>
    </cfRule>
    <cfRule type="expression" priority="59" aboveAverage="0" equalAverage="0" bottom="0" percent="0" rank="0" text="" dxfId="571">
      <formula>MOD(COLUMN(),2)=0</formula>
    </cfRule>
    <cfRule type="expression" priority="60" aboveAverage="0" equalAverage="0" bottom="0" percent="0" rank="0" text="" dxfId="572">
      <formula>MOD(COLUMN(),2)=1</formula>
    </cfRule>
    <cfRule type="expression" priority="61" aboveAverage="0" equalAverage="0" bottom="0" percent="0" rank="0" text="" dxfId="573">
      <formula>MOD(COLUMN(),2)=0</formula>
    </cfRule>
  </conditionalFormatting>
  <conditionalFormatting sqref="A21">
    <cfRule type="expression" priority="62" aboveAverage="0" equalAverage="0" bottom="0" percent="0" rank="0" text="" dxfId="574">
      <formula>MOD(COLUMN(),2)=1</formula>
    </cfRule>
    <cfRule type="expression" priority="63" aboveAverage="0" equalAverage="0" bottom="0" percent="0" rank="0" text="" dxfId="575">
      <formula>MOD(COLUMN(),2)=0</formula>
    </cfRule>
  </conditionalFormatting>
  <conditionalFormatting sqref="B21">
    <cfRule type="expression" priority="64" aboveAverage="0" equalAverage="0" bottom="0" percent="0" rank="0" text="" dxfId="576">
      <formula>MOD(COLUMN(),2)=1</formula>
    </cfRule>
    <cfRule type="expression" priority="65" aboveAverage="0" equalAverage="0" bottom="0" percent="0" rank="0" text="" dxfId="577">
      <formula>MOD(COLUMN(),2)=0</formula>
    </cfRule>
  </conditionalFormatting>
  <conditionalFormatting sqref="G21">
    <cfRule type="expression" priority="66" aboveAverage="0" equalAverage="0" bottom="0" percent="0" rank="0" text="" dxfId="578">
      <formula>MOD(COLUMN(),2)=1</formula>
    </cfRule>
    <cfRule type="expression" priority="67" aboveAverage="0" equalAverage="0" bottom="0" percent="0" rank="0" text="" dxfId="579">
      <formula>MOD(COLUMN(),2)=0</formula>
    </cfRule>
    <cfRule type="expression" priority="68" aboveAverage="0" equalAverage="0" bottom="0" percent="0" rank="0" text="" dxfId="580">
      <formula>MOD(COLUMN(),2)=1</formula>
    </cfRule>
    <cfRule type="expression" priority="69" aboveAverage="0" equalAverage="0" bottom="0" percent="0" rank="0" text="" dxfId="581">
      <formula>MOD(COLUMN(),2)=0</formula>
    </cfRule>
  </conditionalFormatting>
  <conditionalFormatting sqref="B22">
    <cfRule type="expression" priority="70" aboveAverage="0" equalAverage="0" bottom="0" percent="0" rank="0" text="" dxfId="582">
      <formula>MOD(COLUMN(),2)=1</formula>
    </cfRule>
    <cfRule type="expression" priority="71" aboveAverage="0" equalAverage="0" bottom="0" percent="0" rank="0" text="" dxfId="583">
      <formula>MOD(COLUMN(),2)=0</formula>
    </cfRule>
  </conditionalFormatting>
  <conditionalFormatting sqref="C22 H6:H21 C6:F21">
    <cfRule type="expression" priority="72" aboveAverage="0" equalAverage="0" bottom="0" percent="0" rank="0" text="" dxfId="584">
      <formula>MOD(COLUMN(),2)=1</formula>
    </cfRule>
    <cfRule type="expression" priority="73" aboveAverage="0" equalAverage="0" bottom="0" percent="0" rank="0" text="" dxfId="585">
      <formula>MOD(COLUMN(),2)=0</formula>
    </cfRule>
    <cfRule type="expression" priority="74" aboveAverage="0" equalAverage="0" bottom="0" percent="0" rank="0" text="" dxfId="586">
      <formula>MOD(COLUMN(),2)=1</formula>
    </cfRule>
    <cfRule type="expression" priority="75" aboveAverage="0" equalAverage="0" bottom="0" percent="0" rank="0" text="" dxfId="587">
      <formula>MOD(COLUMN(),2)=0</formula>
    </cfRule>
    <cfRule type="expression" priority="76" aboveAverage="0" equalAverage="0" bottom="0" percent="0" rank="0" text="" dxfId="588">
      <formula>MOD(COLUMN(),2)=1</formula>
    </cfRule>
    <cfRule type="expression" priority="77" aboveAverage="0" equalAverage="0" bottom="0" percent="0" rank="0" text="" dxfId="589">
      <formula>MOD(COLUMN(),2)=0</formula>
    </cfRule>
    <cfRule type="expression" priority="78" aboveAverage="0" equalAverage="0" bottom="0" percent="0" rank="0" text="" dxfId="590">
      <formula>MOD(COLUMN(),2)=1</formula>
    </cfRule>
    <cfRule type="expression" priority="79" aboveAverage="0" equalAverage="0" bottom="0" percent="0" rank="0" text="" dxfId="591">
      <formula>MOD(COLUMN(),2)=0</formula>
    </cfRule>
  </conditionalFormatting>
  <conditionalFormatting sqref="D22 H6:H21 D6:F21">
    <cfRule type="expression" priority="80" aboveAverage="0" equalAverage="0" bottom="0" percent="0" rank="0" text="" dxfId="592">
      <formula>MOD(COLUMN(),2)=1</formula>
    </cfRule>
    <cfRule type="expression" priority="81" aboveAverage="0" equalAverage="0" bottom="0" percent="0" rank="0" text="" dxfId="593">
      <formula>MOD(COLUMN(),2)=0</formula>
    </cfRule>
    <cfRule type="expression" priority="82" aboveAverage="0" equalAverage="0" bottom="0" percent="0" rank="0" text="" dxfId="594">
      <formula>MOD(COLUMN(),2)=1</formula>
    </cfRule>
    <cfRule type="expression" priority="83" aboveAverage="0" equalAverage="0" bottom="0" percent="0" rank="0" text="" dxfId="595">
      <formula>MOD(COLUMN(),2)=0</formula>
    </cfRule>
    <cfRule type="expression" priority="84" aboveAverage="0" equalAverage="0" bottom="0" percent="0" rank="0" text="" dxfId="596">
      <formula>MOD(COLUMN(),2)=1</formula>
    </cfRule>
    <cfRule type="expression" priority="85" aboveAverage="0" equalAverage="0" bottom="0" percent="0" rank="0" text="" dxfId="597">
      <formula>MOD(COLUMN(),2)=0</formula>
    </cfRule>
    <cfRule type="expression" priority="86" aboveAverage="0" equalAverage="0" bottom="0" percent="0" rank="0" text="" dxfId="598">
      <formula>MOD(COLUMN(),2)=1</formula>
    </cfRule>
    <cfRule type="expression" priority="87" aboveAverage="0" equalAverage="0" bottom="0" percent="0" rank="0" text="" dxfId="599">
      <formula>MOD(COLUMN(),2)=0</formula>
    </cfRule>
    <cfRule type="expression" priority="88" aboveAverage="0" equalAverage="0" bottom="0" percent="0" rank="0" text="" dxfId="600">
      <formula>MOD(COLUMN(),2)=1</formula>
    </cfRule>
    <cfRule type="expression" priority="89" aboveAverage="0" equalAverage="0" bottom="0" percent="0" rank="0" text="" dxfId="601">
      <formula>MOD(COLUMN(),2)=0</formula>
    </cfRule>
  </conditionalFormatting>
  <conditionalFormatting sqref="E22">
    <cfRule type="expression" priority="90" aboveAverage="0" equalAverage="0" bottom="0" percent="0" rank="0" text="" dxfId="602">
      <formula>MOD(COLUMN(),2)=1</formula>
    </cfRule>
    <cfRule type="expression" priority="91" aboveAverage="0" equalAverage="0" bottom="0" percent="0" rank="0" text="" dxfId="603">
      <formula>MOD(COLUMN(),2)=0</formula>
    </cfRule>
    <cfRule type="expression" priority="92" aboveAverage="0" equalAverage="0" bottom="0" percent="0" rank="0" text="" dxfId="604">
      <formula>MOD(COLUMN(),2)=1</formula>
    </cfRule>
    <cfRule type="expression" priority="93" aboveAverage="0" equalAverage="0" bottom="0" percent="0" rank="0" text="" dxfId="605">
      <formula>MOD(COLUMN(),2)=0</formula>
    </cfRule>
  </conditionalFormatting>
  <conditionalFormatting sqref="F22">
    <cfRule type="expression" priority="94" aboveAverage="0" equalAverage="0" bottom="0" percent="0" rank="0" text="" dxfId="606">
      <formula>MOD(COLUMN(),2)=1</formula>
    </cfRule>
    <cfRule type="expression" priority="95" aboveAverage="0" equalAverage="0" bottom="0" percent="0" rank="0" text="" dxfId="607">
      <formula>MOD(COLUMN(),2)=0</formula>
    </cfRule>
    <cfRule type="expression" priority="96" aboveAverage="0" equalAverage="0" bottom="0" percent="0" rank="0" text="" dxfId="608">
      <formula>MOD(COLUMN(),2)=1</formula>
    </cfRule>
    <cfRule type="expression" priority="97" aboveAverage="0" equalAverage="0" bottom="0" percent="0" rank="0" text="" dxfId="609">
      <formula>MOD(COLUMN(),2)=0</formula>
    </cfRule>
  </conditionalFormatting>
  <conditionalFormatting sqref="G22">
    <cfRule type="expression" priority="98" aboveAverage="0" equalAverage="0" bottom="0" percent="0" rank="0" text="" dxfId="610">
      <formula>MOD(COLUMN(),2)=1</formula>
    </cfRule>
    <cfRule type="expression" priority="99" aboveAverage="0" equalAverage="0" bottom="0" percent="0" rank="0" text="" dxfId="611">
      <formula>MOD(COLUMN(),2)=0</formula>
    </cfRule>
    <cfRule type="expression" priority="100" aboveAverage="0" equalAverage="0" bottom="0" percent="0" rank="0" text="" dxfId="612">
      <formula>MOD(COLUMN(),2)=1</formula>
    </cfRule>
    <cfRule type="expression" priority="101" aboveAverage="0" equalAverage="0" bottom="0" percent="0" rank="0" text="" dxfId="613">
      <formula>MOD(COLUMN(),2)=0</formula>
    </cfRule>
  </conditionalFormatting>
  <conditionalFormatting sqref="H22">
    <cfRule type="expression" priority="102" aboveAverage="0" equalAverage="0" bottom="0" percent="0" rank="0" text="" dxfId="614">
      <formula>MOD(COLUMN(),2)=1</formula>
    </cfRule>
    <cfRule type="expression" priority="103" aboveAverage="0" equalAverage="0" bottom="0" percent="0" rank="0" text="" dxfId="615">
      <formula>MOD(COLUMN(),2)=0</formula>
    </cfRule>
    <cfRule type="expression" priority="104" aboveAverage="0" equalAverage="0" bottom="0" percent="0" rank="0" text="" dxfId="616">
      <formula>MOD(COLUMN(),2)=1</formula>
    </cfRule>
    <cfRule type="expression" priority="105" aboveAverage="0" equalAverage="0" bottom="0" percent="0" rank="0" text="" dxfId="617">
      <formula>MOD(COLUMN(),2)=0</formula>
    </cfRule>
  </conditionalFormatting>
  <conditionalFormatting sqref="C23">
    <cfRule type="expression" priority="106" aboveAverage="0" equalAverage="0" bottom="0" percent="0" rank="0" text="" dxfId="618">
      <formula>MOD(COLUMN(),2)=1</formula>
    </cfRule>
    <cfRule type="expression" priority="107" aboveAverage="0" equalAverage="0" bottom="0" percent="0" rank="0" text="" dxfId="619">
      <formula>MOD(COLUMN(),2)=0</formula>
    </cfRule>
    <cfRule type="expression" priority="108" aboveAverage="0" equalAverage="0" bottom="0" percent="0" rank="0" text="" dxfId="620">
      <formula>MOD(COLUMN(),2)=1</formula>
    </cfRule>
    <cfRule type="expression" priority="109" aboveAverage="0" equalAverage="0" bottom="0" percent="0" rank="0" text="" dxfId="621">
      <formula>MOD(COLUMN(),2)=0</formula>
    </cfRule>
    <cfRule type="expression" priority="110" aboveAverage="0" equalAverage="0" bottom="0" percent="0" rank="0" text="" dxfId="622">
      <formula>MOD(COLUMN(),2)=1</formula>
    </cfRule>
    <cfRule type="expression" priority="111" aboveAverage="0" equalAverage="0" bottom="0" percent="0" rank="0" text="" dxfId="623">
      <formula>MOD(COLUMN(),2)=0</formula>
    </cfRule>
    <cfRule type="expression" priority="112" aboveAverage="0" equalAverage="0" bottom="0" percent="0" rank="0" text="" dxfId="624">
      <formula>MOD(COLUMN(),2)=1</formula>
    </cfRule>
    <cfRule type="expression" priority="113" aboveAverage="0" equalAverage="0" bottom="0" percent="0" rank="0" text="" dxfId="625">
      <formula>MOD(COLUMN(),2)=0</formula>
    </cfRule>
  </conditionalFormatting>
  <conditionalFormatting sqref="D23">
    <cfRule type="expression" priority="114" aboveAverage="0" equalAverage="0" bottom="0" percent="0" rank="0" text="" dxfId="626">
      <formula>MOD(COLUMN(),2)=1</formula>
    </cfRule>
    <cfRule type="expression" priority="115" aboveAverage="0" equalAverage="0" bottom="0" percent="0" rank="0" text="" dxfId="627">
      <formula>MOD(COLUMN(),2)=0</formula>
    </cfRule>
    <cfRule type="expression" priority="116" aboveAverage="0" equalAverage="0" bottom="0" percent="0" rank="0" text="" dxfId="628">
      <formula>MOD(COLUMN(),2)=1</formula>
    </cfRule>
    <cfRule type="expression" priority="117" aboveAverage="0" equalAverage="0" bottom="0" percent="0" rank="0" text="" dxfId="629">
      <formula>MOD(COLUMN(),2)=0</formula>
    </cfRule>
    <cfRule type="expression" priority="118" aboveAverage="0" equalAverage="0" bottom="0" percent="0" rank="0" text="" dxfId="630">
      <formula>MOD(COLUMN(),2)=1</formula>
    </cfRule>
    <cfRule type="expression" priority="119" aboveAverage="0" equalAverage="0" bottom="0" percent="0" rank="0" text="" dxfId="631">
      <formula>MOD(COLUMN(),2)=0</formula>
    </cfRule>
    <cfRule type="expression" priority="120" aboveAverage="0" equalAverage="0" bottom="0" percent="0" rank="0" text="" dxfId="632">
      <formula>MOD(COLUMN(),2)=1</formula>
    </cfRule>
    <cfRule type="expression" priority="121" aboveAverage="0" equalAverage="0" bottom="0" percent="0" rank="0" text="" dxfId="633">
      <formula>MOD(COLUMN(),2)=0</formula>
    </cfRule>
    <cfRule type="expression" priority="122" aboveAverage="0" equalAverage="0" bottom="0" percent="0" rank="0" text="" dxfId="634">
      <formula>MOD(COLUMN(),2)=1</formula>
    </cfRule>
    <cfRule type="expression" priority="123" aboveAverage="0" equalAverage="0" bottom="0" percent="0" rank="0" text="" dxfId="635">
      <formula>MOD(COLUMN(),2)=0</formula>
    </cfRule>
  </conditionalFormatting>
  <conditionalFormatting sqref="E23">
    <cfRule type="expression" priority="124" aboveAverage="0" equalAverage="0" bottom="0" percent="0" rank="0" text="" dxfId="636">
      <formula>MOD(COLUMN(),2)=1</formula>
    </cfRule>
    <cfRule type="expression" priority="125" aboveAverage="0" equalAverage="0" bottom="0" percent="0" rank="0" text="" dxfId="637">
      <formula>MOD(COLUMN(),2)=0</formula>
    </cfRule>
    <cfRule type="expression" priority="126" aboveAverage="0" equalAverage="0" bottom="0" percent="0" rank="0" text="" dxfId="638">
      <formula>MOD(COLUMN(),2)=1</formula>
    </cfRule>
    <cfRule type="expression" priority="127" aboveAverage="0" equalAverage="0" bottom="0" percent="0" rank="0" text="" dxfId="639">
      <formula>MOD(COLUMN(),2)=0</formula>
    </cfRule>
  </conditionalFormatting>
  <conditionalFormatting sqref="F23">
    <cfRule type="expression" priority="128" aboveAverage="0" equalAverage="0" bottom="0" percent="0" rank="0" text="" dxfId="640">
      <formula>MOD(COLUMN(),2)=1</formula>
    </cfRule>
    <cfRule type="expression" priority="129" aboveAverage="0" equalAverage="0" bottom="0" percent="0" rank="0" text="" dxfId="641">
      <formula>MOD(COLUMN(),2)=0</formula>
    </cfRule>
    <cfRule type="expression" priority="130" aboveAverage="0" equalAverage="0" bottom="0" percent="0" rank="0" text="" dxfId="642">
      <formula>MOD(COLUMN(),2)=1</formula>
    </cfRule>
    <cfRule type="expression" priority="131" aboveAverage="0" equalAverage="0" bottom="0" percent="0" rank="0" text="" dxfId="643">
      <formula>MOD(COLUMN(),2)=0</formula>
    </cfRule>
  </conditionalFormatting>
  <conditionalFormatting sqref="G23">
    <cfRule type="expression" priority="132" aboveAverage="0" equalAverage="0" bottom="0" percent="0" rank="0" text="" dxfId="644">
      <formula>MOD(COLUMN(),2)=1</formula>
    </cfRule>
    <cfRule type="expression" priority="133" aboveAverage="0" equalAverage="0" bottom="0" percent="0" rank="0" text="" dxfId="645">
      <formula>MOD(COLUMN(),2)=0</formula>
    </cfRule>
    <cfRule type="expression" priority="134" aboveAverage="0" equalAverage="0" bottom="0" percent="0" rank="0" text="" dxfId="646">
      <formula>MOD(COLUMN(),2)=1</formula>
    </cfRule>
    <cfRule type="expression" priority="135" aboveAverage="0" equalAverage="0" bottom="0" percent="0" rank="0" text="" dxfId="647">
      <formula>MOD(COLUMN(),2)=0</formula>
    </cfRule>
  </conditionalFormatting>
  <conditionalFormatting sqref="H23">
    <cfRule type="expression" priority="136" aboveAverage="0" equalAverage="0" bottom="0" percent="0" rank="0" text="" dxfId="648">
      <formula>MOD(COLUMN(),2)=1</formula>
    </cfRule>
    <cfRule type="expression" priority="137" aboveAverage="0" equalAverage="0" bottom="0" percent="0" rank="0" text="" dxfId="649">
      <formula>MOD(COLUMN(),2)=0</formula>
    </cfRule>
    <cfRule type="expression" priority="138" aboveAverage="0" equalAverage="0" bottom="0" percent="0" rank="0" text="" dxfId="650">
      <formula>MOD(COLUMN(),2)=1</formula>
    </cfRule>
    <cfRule type="expression" priority="139" aboveAverage="0" equalAverage="0" bottom="0" percent="0" rank="0" text="" dxfId="651">
      <formula>MOD(COLUMN(),2)=0</formula>
    </cfRule>
  </conditionalFormatting>
  <conditionalFormatting sqref="C24">
    <cfRule type="expression" priority="140" aboveAverage="0" equalAverage="0" bottom="0" percent="0" rank="0" text="" dxfId="652">
      <formula>MOD(COLUMN(),2)=1</formula>
    </cfRule>
    <cfRule type="expression" priority="141" aboveAverage="0" equalAverage="0" bottom="0" percent="0" rank="0" text="" dxfId="653">
      <formula>MOD(COLUMN(),2)=0</formula>
    </cfRule>
    <cfRule type="expression" priority="142" aboveAverage="0" equalAverage="0" bottom="0" percent="0" rank="0" text="" dxfId="654">
      <formula>MOD(COLUMN(),2)=1</formula>
    </cfRule>
    <cfRule type="expression" priority="143" aboveAverage="0" equalAverage="0" bottom="0" percent="0" rank="0" text="" dxfId="655">
      <formula>MOD(COLUMN(),2)=0</formula>
    </cfRule>
    <cfRule type="expression" priority="144" aboveAverage="0" equalAverage="0" bottom="0" percent="0" rank="0" text="" dxfId="656">
      <formula>MOD(COLUMN(),2)=1</formula>
    </cfRule>
    <cfRule type="expression" priority="145" aboveAverage="0" equalAverage="0" bottom="0" percent="0" rank="0" text="" dxfId="657">
      <formula>MOD(COLUMN(),2)=0</formula>
    </cfRule>
    <cfRule type="expression" priority="146" aboveAverage="0" equalAverage="0" bottom="0" percent="0" rank="0" text="" dxfId="658">
      <formula>MOD(COLUMN(),2)=1</formula>
    </cfRule>
    <cfRule type="expression" priority="147" aboveAverage="0" equalAverage="0" bottom="0" percent="0" rank="0" text="" dxfId="659">
      <formula>MOD(COLUMN(),2)=0</formula>
    </cfRule>
  </conditionalFormatting>
  <conditionalFormatting sqref="D24">
    <cfRule type="expression" priority="148" aboveAverage="0" equalAverage="0" bottom="0" percent="0" rank="0" text="" dxfId="660">
      <formula>MOD(COLUMN(),2)=1</formula>
    </cfRule>
    <cfRule type="expression" priority="149" aboveAverage="0" equalAverage="0" bottom="0" percent="0" rank="0" text="" dxfId="661">
      <formula>MOD(COLUMN(),2)=0</formula>
    </cfRule>
    <cfRule type="expression" priority="150" aboveAverage="0" equalAverage="0" bottom="0" percent="0" rank="0" text="" dxfId="662">
      <formula>MOD(COLUMN(),2)=1</formula>
    </cfRule>
    <cfRule type="expression" priority="151" aboveAverage="0" equalAverage="0" bottom="0" percent="0" rank="0" text="" dxfId="663">
      <formula>MOD(COLUMN(),2)=0</formula>
    </cfRule>
    <cfRule type="expression" priority="152" aboveAverage="0" equalAverage="0" bottom="0" percent="0" rank="0" text="" dxfId="664">
      <formula>MOD(COLUMN(),2)=1</formula>
    </cfRule>
    <cfRule type="expression" priority="153" aboveAverage="0" equalAverage="0" bottom="0" percent="0" rank="0" text="" dxfId="665">
      <formula>MOD(COLUMN(),2)=0</formula>
    </cfRule>
    <cfRule type="expression" priority="154" aboveAverage="0" equalAverage="0" bottom="0" percent="0" rank="0" text="" dxfId="666">
      <formula>MOD(COLUMN(),2)=1</formula>
    </cfRule>
    <cfRule type="expression" priority="155" aboveAverage="0" equalAverage="0" bottom="0" percent="0" rank="0" text="" dxfId="667">
      <formula>MOD(COLUMN(),2)=0</formula>
    </cfRule>
    <cfRule type="expression" priority="156" aboveAverage="0" equalAverage="0" bottom="0" percent="0" rank="0" text="" dxfId="668">
      <formula>MOD(COLUMN(),2)=1</formula>
    </cfRule>
    <cfRule type="expression" priority="157" aboveAverage="0" equalAverage="0" bottom="0" percent="0" rank="0" text="" dxfId="669">
      <formula>MOD(COLUMN(),2)=0</formula>
    </cfRule>
  </conditionalFormatting>
  <conditionalFormatting sqref="E24">
    <cfRule type="expression" priority="158" aboveAverage="0" equalAverage="0" bottom="0" percent="0" rank="0" text="" dxfId="670">
      <formula>MOD(COLUMN(),2)=1</formula>
    </cfRule>
    <cfRule type="expression" priority="159" aboveAverage="0" equalAverage="0" bottom="0" percent="0" rank="0" text="" dxfId="671">
      <formula>MOD(COLUMN(),2)=0</formula>
    </cfRule>
    <cfRule type="expression" priority="160" aboveAverage="0" equalAverage="0" bottom="0" percent="0" rank="0" text="" dxfId="672">
      <formula>MOD(COLUMN(),2)=1</formula>
    </cfRule>
    <cfRule type="expression" priority="161" aboveAverage="0" equalAverage="0" bottom="0" percent="0" rank="0" text="" dxfId="673">
      <formula>MOD(COLUMN(),2)=0</formula>
    </cfRule>
  </conditionalFormatting>
  <conditionalFormatting sqref="F24">
    <cfRule type="expression" priority="162" aboveAverage="0" equalAverage="0" bottom="0" percent="0" rank="0" text="" dxfId="674">
      <formula>MOD(COLUMN(),2)=1</formula>
    </cfRule>
    <cfRule type="expression" priority="163" aboveAverage="0" equalAverage="0" bottom="0" percent="0" rank="0" text="" dxfId="675">
      <formula>MOD(COLUMN(),2)=0</formula>
    </cfRule>
    <cfRule type="expression" priority="164" aboveAverage="0" equalAverage="0" bottom="0" percent="0" rank="0" text="" dxfId="676">
      <formula>MOD(COLUMN(),2)=1</formula>
    </cfRule>
    <cfRule type="expression" priority="165" aboveAverage="0" equalAverage="0" bottom="0" percent="0" rank="0" text="" dxfId="677">
      <formula>MOD(COLUMN(),2)=0</formula>
    </cfRule>
  </conditionalFormatting>
  <conditionalFormatting sqref="G24">
    <cfRule type="expression" priority="166" aboveAverage="0" equalAverage="0" bottom="0" percent="0" rank="0" text="" dxfId="678">
      <formula>MOD(COLUMN(),2)=1</formula>
    </cfRule>
    <cfRule type="expression" priority="167" aboveAverage="0" equalAverage="0" bottom="0" percent="0" rank="0" text="" dxfId="679">
      <formula>MOD(COLUMN(),2)=0</formula>
    </cfRule>
    <cfRule type="expression" priority="168" aboveAverage="0" equalAverage="0" bottom="0" percent="0" rank="0" text="" dxfId="680">
      <formula>MOD(COLUMN(),2)=1</formula>
    </cfRule>
    <cfRule type="expression" priority="169" aboveAverage="0" equalAverage="0" bottom="0" percent="0" rank="0" text="" dxfId="681">
      <formula>MOD(COLUMN(),2)=0</formula>
    </cfRule>
  </conditionalFormatting>
  <conditionalFormatting sqref="H24">
    <cfRule type="expression" priority="170" aboveAverage="0" equalAverage="0" bottom="0" percent="0" rank="0" text="" dxfId="682">
      <formula>MOD(COLUMN(),2)=1</formula>
    </cfRule>
    <cfRule type="expression" priority="171" aboveAverage="0" equalAverage="0" bottom="0" percent="0" rank="0" text="" dxfId="683">
      <formula>MOD(COLUMN(),2)=0</formula>
    </cfRule>
    <cfRule type="expression" priority="172" aboveAverage="0" equalAverage="0" bottom="0" percent="0" rank="0" text="" dxfId="684">
      <formula>MOD(COLUMN(),2)=1</formula>
    </cfRule>
    <cfRule type="expression" priority="173" aboveAverage="0" equalAverage="0" bottom="0" percent="0" rank="0" text="" dxfId="685">
      <formula>MOD(COLUMN(),2)=0</formula>
    </cfRule>
  </conditionalFormatting>
  <conditionalFormatting sqref="C25">
    <cfRule type="expression" priority="174" aboveAverage="0" equalAverage="0" bottom="0" percent="0" rank="0" text="" dxfId="686">
      <formula>MOD(COLUMN(),2)=1</formula>
    </cfRule>
    <cfRule type="expression" priority="175" aboveAverage="0" equalAverage="0" bottom="0" percent="0" rank="0" text="" dxfId="687">
      <formula>MOD(COLUMN(),2)=0</formula>
    </cfRule>
    <cfRule type="expression" priority="176" aboveAverage="0" equalAverage="0" bottom="0" percent="0" rank="0" text="" dxfId="688">
      <formula>MOD(COLUMN(),2)=1</formula>
    </cfRule>
    <cfRule type="expression" priority="177" aboveAverage="0" equalAverage="0" bottom="0" percent="0" rank="0" text="" dxfId="689">
      <formula>MOD(COLUMN(),2)=0</formula>
    </cfRule>
    <cfRule type="expression" priority="178" aboveAverage="0" equalAverage="0" bottom="0" percent="0" rank="0" text="" dxfId="690">
      <formula>MOD(COLUMN(),2)=1</formula>
    </cfRule>
    <cfRule type="expression" priority="179" aboveAverage="0" equalAverage="0" bottom="0" percent="0" rank="0" text="" dxfId="691">
      <formula>MOD(COLUMN(),2)=0</formula>
    </cfRule>
    <cfRule type="expression" priority="180" aboveAverage="0" equalAverage="0" bottom="0" percent="0" rank="0" text="" dxfId="692">
      <formula>MOD(COLUMN(),2)=1</formula>
    </cfRule>
    <cfRule type="expression" priority="181" aboveAverage="0" equalAverage="0" bottom="0" percent="0" rank="0" text="" dxfId="693">
      <formula>MOD(COLUMN(),2)=0</formula>
    </cfRule>
  </conditionalFormatting>
  <conditionalFormatting sqref="D25">
    <cfRule type="expression" priority="182" aboveAverage="0" equalAverage="0" bottom="0" percent="0" rank="0" text="" dxfId="694">
      <formula>MOD(COLUMN(),2)=1</formula>
    </cfRule>
    <cfRule type="expression" priority="183" aboveAverage="0" equalAverage="0" bottom="0" percent="0" rank="0" text="" dxfId="695">
      <formula>MOD(COLUMN(),2)=0</formula>
    </cfRule>
    <cfRule type="expression" priority="184" aboveAverage="0" equalAverage="0" bottom="0" percent="0" rank="0" text="" dxfId="696">
      <formula>MOD(COLUMN(),2)=1</formula>
    </cfRule>
    <cfRule type="expression" priority="185" aboveAverage="0" equalAverage="0" bottom="0" percent="0" rank="0" text="" dxfId="697">
      <formula>MOD(COLUMN(),2)=0</formula>
    </cfRule>
    <cfRule type="expression" priority="186" aboveAverage="0" equalAverage="0" bottom="0" percent="0" rank="0" text="" dxfId="698">
      <formula>MOD(COLUMN(),2)=1</formula>
    </cfRule>
    <cfRule type="expression" priority="187" aboveAverage="0" equalAverage="0" bottom="0" percent="0" rank="0" text="" dxfId="699">
      <formula>MOD(COLUMN(),2)=0</formula>
    </cfRule>
    <cfRule type="expression" priority="188" aboveAverage="0" equalAverage="0" bottom="0" percent="0" rank="0" text="" dxfId="700">
      <formula>MOD(COLUMN(),2)=1</formula>
    </cfRule>
    <cfRule type="expression" priority="189" aboveAverage="0" equalAverage="0" bottom="0" percent="0" rank="0" text="" dxfId="701">
      <formula>MOD(COLUMN(),2)=0</formula>
    </cfRule>
    <cfRule type="expression" priority="190" aboveAverage="0" equalAverage="0" bottom="0" percent="0" rank="0" text="" dxfId="702">
      <formula>MOD(COLUMN(),2)=1</formula>
    </cfRule>
    <cfRule type="expression" priority="191" aboveAverage="0" equalAverage="0" bottom="0" percent="0" rank="0" text="" dxfId="703">
      <formula>MOD(COLUMN(),2)=0</formula>
    </cfRule>
  </conditionalFormatting>
  <conditionalFormatting sqref="E25">
    <cfRule type="expression" priority="192" aboveAverage="0" equalAverage="0" bottom="0" percent="0" rank="0" text="" dxfId="704">
      <formula>MOD(COLUMN(),2)=1</formula>
    </cfRule>
    <cfRule type="expression" priority="193" aboveAverage="0" equalAverage="0" bottom="0" percent="0" rank="0" text="" dxfId="705">
      <formula>MOD(COLUMN(),2)=0</formula>
    </cfRule>
    <cfRule type="expression" priority="194" aboveAverage="0" equalAverage="0" bottom="0" percent="0" rank="0" text="" dxfId="706">
      <formula>MOD(COLUMN(),2)=1</formula>
    </cfRule>
    <cfRule type="expression" priority="195" aboveAverage="0" equalAverage="0" bottom="0" percent="0" rank="0" text="" dxfId="707">
      <formula>MOD(COLUMN(),2)=0</formula>
    </cfRule>
  </conditionalFormatting>
  <conditionalFormatting sqref="F25">
    <cfRule type="expression" priority="196" aboveAverage="0" equalAverage="0" bottom="0" percent="0" rank="0" text="" dxfId="708">
      <formula>MOD(COLUMN(),2)=1</formula>
    </cfRule>
    <cfRule type="expression" priority="197" aboveAverage="0" equalAverage="0" bottom="0" percent="0" rank="0" text="" dxfId="709">
      <formula>MOD(COLUMN(),2)=0</formula>
    </cfRule>
    <cfRule type="expression" priority="198" aboveAverage="0" equalAverage="0" bottom="0" percent="0" rank="0" text="" dxfId="710">
      <formula>MOD(COLUMN(),2)=1</formula>
    </cfRule>
    <cfRule type="expression" priority="199" aboveAverage="0" equalAverage="0" bottom="0" percent="0" rank="0" text="" dxfId="711">
      <formula>MOD(COLUMN(),2)=0</formula>
    </cfRule>
  </conditionalFormatting>
  <conditionalFormatting sqref="G25">
    <cfRule type="expression" priority="200" aboveAverage="0" equalAverage="0" bottom="0" percent="0" rank="0" text="" dxfId="712">
      <formula>MOD(COLUMN(),2)=1</formula>
    </cfRule>
    <cfRule type="expression" priority="201" aboveAverage="0" equalAverage="0" bottom="0" percent="0" rank="0" text="" dxfId="713">
      <formula>MOD(COLUMN(),2)=0</formula>
    </cfRule>
    <cfRule type="expression" priority="202" aboveAverage="0" equalAverage="0" bottom="0" percent="0" rank="0" text="" dxfId="714">
      <formula>MOD(COLUMN(),2)=1</formula>
    </cfRule>
    <cfRule type="expression" priority="203" aboveAverage="0" equalAverage="0" bottom="0" percent="0" rank="0" text="" dxfId="715">
      <formula>MOD(COLUMN(),2)=0</formula>
    </cfRule>
  </conditionalFormatting>
  <conditionalFormatting sqref="H25">
    <cfRule type="expression" priority="204" aboveAverage="0" equalAverage="0" bottom="0" percent="0" rank="0" text="" dxfId="716">
      <formula>MOD(COLUMN(),2)=1</formula>
    </cfRule>
    <cfRule type="expression" priority="205" aboveAverage="0" equalAverage="0" bottom="0" percent="0" rank="0" text="" dxfId="717">
      <formula>MOD(COLUMN(),2)=0</formula>
    </cfRule>
    <cfRule type="expression" priority="206" aboveAverage="0" equalAverage="0" bottom="0" percent="0" rank="0" text="" dxfId="718">
      <formula>MOD(COLUMN(),2)=1</formula>
    </cfRule>
    <cfRule type="expression" priority="207" aboveAverage="0" equalAverage="0" bottom="0" percent="0" rank="0" text="" dxfId="719">
      <formula>MOD(COLUMN(),2)=0</formula>
    </cfRule>
  </conditionalFormatting>
  <conditionalFormatting sqref="C26">
    <cfRule type="expression" priority="208" aboveAverage="0" equalAverage="0" bottom="0" percent="0" rank="0" text="" dxfId="720">
      <formula>MOD(COLUMN(),2)=1</formula>
    </cfRule>
    <cfRule type="expression" priority="209" aboveAverage="0" equalAverage="0" bottom="0" percent="0" rank="0" text="" dxfId="721">
      <formula>MOD(COLUMN(),2)=0</formula>
    </cfRule>
    <cfRule type="expression" priority="210" aboveAverage="0" equalAverage="0" bottom="0" percent="0" rank="0" text="" dxfId="722">
      <formula>MOD(COLUMN(),2)=1</formula>
    </cfRule>
    <cfRule type="expression" priority="211" aboveAverage="0" equalAverage="0" bottom="0" percent="0" rank="0" text="" dxfId="723">
      <formula>MOD(COLUMN(),2)=0</formula>
    </cfRule>
    <cfRule type="expression" priority="212" aboveAverage="0" equalAverage="0" bottom="0" percent="0" rank="0" text="" dxfId="724">
      <formula>MOD(COLUMN(),2)=1</formula>
    </cfRule>
    <cfRule type="expression" priority="213" aboveAverage="0" equalAverage="0" bottom="0" percent="0" rank="0" text="" dxfId="725">
      <formula>MOD(COLUMN(),2)=0</formula>
    </cfRule>
    <cfRule type="expression" priority="214" aboveAverage="0" equalAverage="0" bottom="0" percent="0" rank="0" text="" dxfId="726">
      <formula>MOD(COLUMN(),2)=1</formula>
    </cfRule>
    <cfRule type="expression" priority="215" aboveAverage="0" equalAverage="0" bottom="0" percent="0" rank="0" text="" dxfId="727">
      <formula>MOD(COLUMN(),2)=0</formula>
    </cfRule>
  </conditionalFormatting>
  <conditionalFormatting sqref="D26">
    <cfRule type="expression" priority="216" aboveAverage="0" equalAverage="0" bottom="0" percent="0" rank="0" text="" dxfId="728">
      <formula>MOD(COLUMN(),2)=1</formula>
    </cfRule>
    <cfRule type="expression" priority="217" aboveAverage="0" equalAverage="0" bottom="0" percent="0" rank="0" text="" dxfId="729">
      <formula>MOD(COLUMN(),2)=0</formula>
    </cfRule>
    <cfRule type="expression" priority="218" aboveAverage="0" equalAverage="0" bottom="0" percent="0" rank="0" text="" dxfId="730">
      <formula>MOD(COLUMN(),2)=1</formula>
    </cfRule>
    <cfRule type="expression" priority="219" aboveAverage="0" equalAverage="0" bottom="0" percent="0" rank="0" text="" dxfId="731">
      <formula>MOD(COLUMN(),2)=0</formula>
    </cfRule>
    <cfRule type="expression" priority="220" aboveAverage="0" equalAverage="0" bottom="0" percent="0" rank="0" text="" dxfId="732">
      <formula>MOD(COLUMN(),2)=1</formula>
    </cfRule>
    <cfRule type="expression" priority="221" aboveAverage="0" equalAverage="0" bottom="0" percent="0" rank="0" text="" dxfId="733">
      <formula>MOD(COLUMN(),2)=0</formula>
    </cfRule>
    <cfRule type="expression" priority="222" aboveAverage="0" equalAverage="0" bottom="0" percent="0" rank="0" text="" dxfId="734">
      <formula>MOD(COLUMN(),2)=1</formula>
    </cfRule>
    <cfRule type="expression" priority="223" aboveAverage="0" equalAverage="0" bottom="0" percent="0" rank="0" text="" dxfId="735">
      <formula>MOD(COLUMN(),2)=0</formula>
    </cfRule>
    <cfRule type="expression" priority="224" aboveAverage="0" equalAverage="0" bottom="0" percent="0" rank="0" text="" dxfId="736">
      <formula>MOD(COLUMN(),2)=1</formula>
    </cfRule>
    <cfRule type="expression" priority="225" aboveAverage="0" equalAverage="0" bottom="0" percent="0" rank="0" text="" dxfId="737">
      <formula>MOD(COLUMN(),2)=0</formula>
    </cfRule>
  </conditionalFormatting>
  <conditionalFormatting sqref="E26">
    <cfRule type="expression" priority="226" aboveAverage="0" equalAverage="0" bottom="0" percent="0" rank="0" text="" dxfId="738">
      <formula>MOD(COLUMN(),2)=1</formula>
    </cfRule>
    <cfRule type="expression" priority="227" aboveAverage="0" equalAverage="0" bottom="0" percent="0" rank="0" text="" dxfId="739">
      <formula>MOD(COLUMN(),2)=0</formula>
    </cfRule>
    <cfRule type="expression" priority="228" aboveAverage="0" equalAverage="0" bottom="0" percent="0" rank="0" text="" dxfId="740">
      <formula>MOD(COLUMN(),2)=1</formula>
    </cfRule>
    <cfRule type="expression" priority="229" aboveAverage="0" equalAverage="0" bottom="0" percent="0" rank="0" text="" dxfId="741">
      <formula>MOD(COLUMN(),2)=0</formula>
    </cfRule>
  </conditionalFormatting>
  <conditionalFormatting sqref="F26">
    <cfRule type="expression" priority="230" aboveAverage="0" equalAverage="0" bottom="0" percent="0" rank="0" text="" dxfId="742">
      <formula>MOD(COLUMN(),2)=1</formula>
    </cfRule>
    <cfRule type="expression" priority="231" aboveAverage="0" equalAverage="0" bottom="0" percent="0" rank="0" text="" dxfId="743">
      <formula>MOD(COLUMN(),2)=0</formula>
    </cfRule>
    <cfRule type="expression" priority="232" aboveAverage="0" equalAverage="0" bottom="0" percent="0" rank="0" text="" dxfId="744">
      <formula>MOD(COLUMN(),2)=1</formula>
    </cfRule>
    <cfRule type="expression" priority="233" aboveAverage="0" equalAverage="0" bottom="0" percent="0" rank="0" text="" dxfId="745">
      <formula>MOD(COLUMN(),2)=0</formula>
    </cfRule>
  </conditionalFormatting>
  <conditionalFormatting sqref="G26">
    <cfRule type="expression" priority="234" aboveAverage="0" equalAverage="0" bottom="0" percent="0" rank="0" text="" dxfId="746">
      <formula>MOD(COLUMN(),2)=1</formula>
    </cfRule>
    <cfRule type="expression" priority="235" aboveAverage="0" equalAverage="0" bottom="0" percent="0" rank="0" text="" dxfId="747">
      <formula>MOD(COLUMN(),2)=0</formula>
    </cfRule>
    <cfRule type="expression" priority="236" aboveAverage="0" equalAverage="0" bottom="0" percent="0" rank="0" text="" dxfId="748">
      <formula>MOD(COLUMN(),2)=1</formula>
    </cfRule>
    <cfRule type="expression" priority="237" aboveAverage="0" equalAverage="0" bottom="0" percent="0" rank="0" text="" dxfId="749">
      <formula>MOD(COLUMN(),2)=0</formula>
    </cfRule>
  </conditionalFormatting>
  <conditionalFormatting sqref="H26">
    <cfRule type="expression" priority="238" aboveAverage="0" equalAverage="0" bottom="0" percent="0" rank="0" text="" dxfId="750">
      <formula>MOD(COLUMN(),2)=1</formula>
    </cfRule>
    <cfRule type="expression" priority="239" aboveAverage="0" equalAverage="0" bottom="0" percent="0" rank="0" text="" dxfId="751">
      <formula>MOD(COLUMN(),2)=0</formula>
    </cfRule>
    <cfRule type="expression" priority="240" aboveAverage="0" equalAverage="0" bottom="0" percent="0" rank="0" text="" dxfId="752">
      <formula>MOD(COLUMN(),2)=1</formula>
    </cfRule>
    <cfRule type="expression" priority="241" aboveAverage="0" equalAverage="0" bottom="0" percent="0" rank="0" text="" dxfId="753">
      <formula>MOD(COLUMN(),2)=0</formula>
    </cfRule>
  </conditionalFormatting>
  <conditionalFormatting sqref="C27">
    <cfRule type="expression" priority="242" aboveAverage="0" equalAverage="0" bottom="0" percent="0" rank="0" text="" dxfId="754">
      <formula>MOD(COLUMN(),2)=1</formula>
    </cfRule>
    <cfRule type="expression" priority="243" aboveAverage="0" equalAverage="0" bottom="0" percent="0" rank="0" text="" dxfId="755">
      <formula>MOD(COLUMN(),2)=0</formula>
    </cfRule>
    <cfRule type="expression" priority="244" aboveAverage="0" equalAverage="0" bottom="0" percent="0" rank="0" text="" dxfId="756">
      <formula>MOD(COLUMN(),2)=1</formula>
    </cfRule>
    <cfRule type="expression" priority="245" aboveAverage="0" equalAverage="0" bottom="0" percent="0" rank="0" text="" dxfId="757">
      <formula>MOD(COLUMN(),2)=0</formula>
    </cfRule>
    <cfRule type="expression" priority="246" aboveAverage="0" equalAverage="0" bottom="0" percent="0" rank="0" text="" dxfId="758">
      <formula>MOD(COLUMN(),2)=1</formula>
    </cfRule>
    <cfRule type="expression" priority="247" aboveAverage="0" equalAverage="0" bottom="0" percent="0" rank="0" text="" dxfId="759">
      <formula>MOD(COLUMN(),2)=0</formula>
    </cfRule>
    <cfRule type="expression" priority="248" aboveAverage="0" equalAverage="0" bottom="0" percent="0" rank="0" text="" dxfId="760">
      <formula>MOD(COLUMN(),2)=1</formula>
    </cfRule>
    <cfRule type="expression" priority="249" aboveAverage="0" equalAverage="0" bottom="0" percent="0" rank="0" text="" dxfId="761">
      <formula>MOD(COLUMN(),2)=0</formula>
    </cfRule>
  </conditionalFormatting>
  <conditionalFormatting sqref="D27">
    <cfRule type="expression" priority="250" aboveAverage="0" equalAverage="0" bottom="0" percent="0" rank="0" text="" dxfId="762">
      <formula>MOD(COLUMN(),2)=1</formula>
    </cfRule>
    <cfRule type="expression" priority="251" aboveAverage="0" equalAverage="0" bottom="0" percent="0" rank="0" text="" dxfId="763">
      <formula>MOD(COLUMN(),2)=0</formula>
    </cfRule>
    <cfRule type="expression" priority="252" aboveAverage="0" equalAverage="0" bottom="0" percent="0" rank="0" text="" dxfId="764">
      <formula>MOD(COLUMN(),2)=1</formula>
    </cfRule>
    <cfRule type="expression" priority="253" aboveAverage="0" equalAverage="0" bottom="0" percent="0" rank="0" text="" dxfId="765">
      <formula>MOD(COLUMN(),2)=0</formula>
    </cfRule>
    <cfRule type="expression" priority="254" aboveAverage="0" equalAverage="0" bottom="0" percent="0" rank="0" text="" dxfId="766">
      <formula>MOD(COLUMN(),2)=1</formula>
    </cfRule>
    <cfRule type="expression" priority="255" aboveAverage="0" equalAverage="0" bottom="0" percent="0" rank="0" text="" dxfId="767">
      <formula>MOD(COLUMN(),2)=0</formula>
    </cfRule>
    <cfRule type="expression" priority="256" aboveAverage="0" equalAverage="0" bottom="0" percent="0" rank="0" text="" dxfId="768">
      <formula>MOD(COLUMN(),2)=1</formula>
    </cfRule>
    <cfRule type="expression" priority="257" aboveAverage="0" equalAverage="0" bottom="0" percent="0" rank="0" text="" dxfId="769">
      <formula>MOD(COLUMN(),2)=0</formula>
    </cfRule>
    <cfRule type="expression" priority="258" aboveAverage="0" equalAverage="0" bottom="0" percent="0" rank="0" text="" dxfId="770">
      <formula>MOD(COLUMN(),2)=1</formula>
    </cfRule>
    <cfRule type="expression" priority="259" aboveAverage="0" equalAverage="0" bottom="0" percent="0" rank="0" text="" dxfId="771">
      <formula>MOD(COLUMN(),2)=0</formula>
    </cfRule>
  </conditionalFormatting>
  <conditionalFormatting sqref="E27">
    <cfRule type="expression" priority="260" aboveAverage="0" equalAverage="0" bottom="0" percent="0" rank="0" text="" dxfId="772">
      <formula>MOD(COLUMN(),2)=1</formula>
    </cfRule>
    <cfRule type="expression" priority="261" aboveAverage="0" equalAverage="0" bottom="0" percent="0" rank="0" text="" dxfId="773">
      <formula>MOD(COLUMN(),2)=0</formula>
    </cfRule>
    <cfRule type="expression" priority="262" aboveAverage="0" equalAverage="0" bottom="0" percent="0" rank="0" text="" dxfId="774">
      <formula>MOD(COLUMN(),2)=1</formula>
    </cfRule>
    <cfRule type="expression" priority="263" aboveAverage="0" equalAverage="0" bottom="0" percent="0" rank="0" text="" dxfId="775">
      <formula>MOD(COLUMN(),2)=0</formula>
    </cfRule>
  </conditionalFormatting>
  <conditionalFormatting sqref="F27">
    <cfRule type="expression" priority="264" aboveAverage="0" equalAverage="0" bottom="0" percent="0" rank="0" text="" dxfId="776">
      <formula>MOD(COLUMN(),2)=1</formula>
    </cfRule>
    <cfRule type="expression" priority="265" aboveAverage="0" equalAverage="0" bottom="0" percent="0" rank="0" text="" dxfId="777">
      <formula>MOD(COLUMN(),2)=0</formula>
    </cfRule>
    <cfRule type="expression" priority="266" aboveAverage="0" equalAverage="0" bottom="0" percent="0" rank="0" text="" dxfId="778">
      <formula>MOD(COLUMN(),2)=1</formula>
    </cfRule>
    <cfRule type="expression" priority="267" aboveAverage="0" equalAverage="0" bottom="0" percent="0" rank="0" text="" dxfId="779">
      <formula>MOD(COLUMN(),2)=0</formula>
    </cfRule>
  </conditionalFormatting>
  <conditionalFormatting sqref="G27">
    <cfRule type="expression" priority="268" aboveAverage="0" equalAverage="0" bottom="0" percent="0" rank="0" text="" dxfId="780">
      <formula>MOD(COLUMN(),2)=1</formula>
    </cfRule>
    <cfRule type="expression" priority="269" aboveAverage="0" equalAverage="0" bottom="0" percent="0" rank="0" text="" dxfId="781">
      <formula>MOD(COLUMN(),2)=0</formula>
    </cfRule>
    <cfRule type="expression" priority="270" aboveAverage="0" equalAverage="0" bottom="0" percent="0" rank="0" text="" dxfId="782">
      <formula>MOD(COLUMN(),2)=1</formula>
    </cfRule>
    <cfRule type="expression" priority="271" aboveAverage="0" equalAverage="0" bottom="0" percent="0" rank="0" text="" dxfId="783">
      <formula>MOD(COLUMN(),2)=0</formula>
    </cfRule>
  </conditionalFormatting>
  <conditionalFormatting sqref="H27">
    <cfRule type="expression" priority="272" aboveAverage="0" equalAverage="0" bottom="0" percent="0" rank="0" text="" dxfId="784">
      <formula>MOD(COLUMN(),2)=1</formula>
    </cfRule>
    <cfRule type="expression" priority="273" aboveAverage="0" equalAverage="0" bottom="0" percent="0" rank="0" text="" dxfId="785">
      <formula>MOD(COLUMN(),2)=0</formula>
    </cfRule>
    <cfRule type="expression" priority="274" aboveAverage="0" equalAverage="0" bottom="0" percent="0" rank="0" text="" dxfId="786">
      <formula>MOD(COLUMN(),2)=1</formula>
    </cfRule>
    <cfRule type="expression" priority="275" aboveAverage="0" equalAverage="0" bottom="0" percent="0" rank="0" text="" dxfId="787">
      <formula>MOD(COLUMN(),2)=0</formula>
    </cfRule>
  </conditionalFormatting>
  <conditionalFormatting sqref="C28">
    <cfRule type="expression" priority="276" aboveAverage="0" equalAverage="0" bottom="0" percent="0" rank="0" text="" dxfId="788">
      <formula>MOD(COLUMN(),2)=1</formula>
    </cfRule>
    <cfRule type="expression" priority="277" aboveAverage="0" equalAverage="0" bottom="0" percent="0" rank="0" text="" dxfId="789">
      <formula>MOD(COLUMN(),2)=0</formula>
    </cfRule>
    <cfRule type="expression" priority="278" aboveAverage="0" equalAverage="0" bottom="0" percent="0" rank="0" text="" dxfId="790">
      <formula>MOD(COLUMN(),2)=1</formula>
    </cfRule>
    <cfRule type="expression" priority="279" aboveAverage="0" equalAverage="0" bottom="0" percent="0" rank="0" text="" dxfId="791">
      <formula>MOD(COLUMN(),2)=0</formula>
    </cfRule>
    <cfRule type="expression" priority="280" aboveAverage="0" equalAverage="0" bottom="0" percent="0" rank="0" text="" dxfId="792">
      <formula>MOD(COLUMN(),2)=1</formula>
    </cfRule>
    <cfRule type="expression" priority="281" aboveAverage="0" equalAverage="0" bottom="0" percent="0" rank="0" text="" dxfId="793">
      <formula>MOD(COLUMN(),2)=0</formula>
    </cfRule>
    <cfRule type="expression" priority="282" aboveAverage="0" equalAverage="0" bottom="0" percent="0" rank="0" text="" dxfId="794">
      <formula>MOD(COLUMN(),2)=1</formula>
    </cfRule>
    <cfRule type="expression" priority="283" aboveAverage="0" equalAverage="0" bottom="0" percent="0" rank="0" text="" dxfId="795">
      <formula>MOD(COLUMN(),2)=0</formula>
    </cfRule>
  </conditionalFormatting>
  <conditionalFormatting sqref="D28">
    <cfRule type="expression" priority="284" aboveAverage="0" equalAverage="0" bottom="0" percent="0" rank="0" text="" dxfId="796">
      <formula>MOD(COLUMN(),2)=1</formula>
    </cfRule>
    <cfRule type="expression" priority="285" aboveAverage="0" equalAverage="0" bottom="0" percent="0" rank="0" text="" dxfId="797">
      <formula>MOD(COLUMN(),2)=0</formula>
    </cfRule>
    <cfRule type="expression" priority="286" aboveAverage="0" equalAverage="0" bottom="0" percent="0" rank="0" text="" dxfId="798">
      <formula>MOD(COLUMN(),2)=1</formula>
    </cfRule>
    <cfRule type="expression" priority="287" aboveAverage="0" equalAverage="0" bottom="0" percent="0" rank="0" text="" dxfId="799">
      <formula>MOD(COLUMN(),2)=0</formula>
    </cfRule>
    <cfRule type="expression" priority="288" aboveAverage="0" equalAverage="0" bottom="0" percent="0" rank="0" text="" dxfId="800">
      <formula>MOD(COLUMN(),2)=1</formula>
    </cfRule>
    <cfRule type="expression" priority="289" aboveAverage="0" equalAverage="0" bottom="0" percent="0" rank="0" text="" dxfId="801">
      <formula>MOD(COLUMN(),2)=0</formula>
    </cfRule>
    <cfRule type="expression" priority="290" aboveAverage="0" equalAverage="0" bottom="0" percent="0" rank="0" text="" dxfId="802">
      <formula>MOD(COLUMN(),2)=1</formula>
    </cfRule>
    <cfRule type="expression" priority="291" aboveAverage="0" equalAverage="0" bottom="0" percent="0" rank="0" text="" dxfId="803">
      <formula>MOD(COLUMN(),2)=0</formula>
    </cfRule>
    <cfRule type="expression" priority="292" aboveAverage="0" equalAverage="0" bottom="0" percent="0" rank="0" text="" dxfId="804">
      <formula>MOD(COLUMN(),2)=1</formula>
    </cfRule>
    <cfRule type="expression" priority="293" aboveAverage="0" equalAverage="0" bottom="0" percent="0" rank="0" text="" dxfId="805">
      <formula>MOD(COLUMN(),2)=0</formula>
    </cfRule>
  </conditionalFormatting>
  <conditionalFormatting sqref="E28">
    <cfRule type="expression" priority="294" aboveAverage="0" equalAverage="0" bottom="0" percent="0" rank="0" text="" dxfId="806">
      <formula>MOD(COLUMN(),2)=1</formula>
    </cfRule>
    <cfRule type="expression" priority="295" aboveAverage="0" equalAverage="0" bottom="0" percent="0" rank="0" text="" dxfId="807">
      <formula>MOD(COLUMN(),2)=0</formula>
    </cfRule>
    <cfRule type="expression" priority="296" aboveAverage="0" equalAverage="0" bottom="0" percent="0" rank="0" text="" dxfId="808">
      <formula>MOD(COLUMN(),2)=1</formula>
    </cfRule>
    <cfRule type="expression" priority="297" aboveAverage="0" equalAverage="0" bottom="0" percent="0" rank="0" text="" dxfId="809">
      <formula>MOD(COLUMN(),2)=0</formula>
    </cfRule>
  </conditionalFormatting>
  <conditionalFormatting sqref="F28">
    <cfRule type="expression" priority="298" aboveAverage="0" equalAverage="0" bottom="0" percent="0" rank="0" text="" dxfId="810">
      <formula>MOD(COLUMN(),2)=1</formula>
    </cfRule>
    <cfRule type="expression" priority="299" aboveAverage="0" equalAverage="0" bottom="0" percent="0" rank="0" text="" dxfId="811">
      <formula>MOD(COLUMN(),2)=0</formula>
    </cfRule>
    <cfRule type="expression" priority="300" aboveAverage="0" equalAverage="0" bottom="0" percent="0" rank="0" text="" dxfId="812">
      <formula>MOD(COLUMN(),2)=1</formula>
    </cfRule>
    <cfRule type="expression" priority="301" aboveAverage="0" equalAverage="0" bottom="0" percent="0" rank="0" text="" dxfId="813">
      <formula>MOD(COLUMN(),2)=0</formula>
    </cfRule>
  </conditionalFormatting>
  <conditionalFormatting sqref="G28">
    <cfRule type="expression" priority="302" aboveAverage="0" equalAverage="0" bottom="0" percent="0" rank="0" text="" dxfId="814">
      <formula>MOD(COLUMN(),2)=1</formula>
    </cfRule>
    <cfRule type="expression" priority="303" aboveAverage="0" equalAverage="0" bottom="0" percent="0" rank="0" text="" dxfId="815">
      <formula>MOD(COLUMN(),2)=0</formula>
    </cfRule>
    <cfRule type="expression" priority="304" aboveAverage="0" equalAverage="0" bottom="0" percent="0" rank="0" text="" dxfId="816">
      <formula>MOD(COLUMN(),2)=1</formula>
    </cfRule>
    <cfRule type="expression" priority="305" aboveAverage="0" equalAverage="0" bottom="0" percent="0" rank="0" text="" dxfId="817">
      <formula>MOD(COLUMN(),2)=0</formula>
    </cfRule>
  </conditionalFormatting>
  <conditionalFormatting sqref="H28">
    <cfRule type="expression" priority="306" aboveAverage="0" equalAverage="0" bottom="0" percent="0" rank="0" text="" dxfId="818">
      <formula>MOD(COLUMN(),2)=1</formula>
    </cfRule>
    <cfRule type="expression" priority="307" aboveAverage="0" equalAverage="0" bottom="0" percent="0" rank="0" text="" dxfId="819">
      <formula>MOD(COLUMN(),2)=0</formula>
    </cfRule>
    <cfRule type="expression" priority="308" aboveAverage="0" equalAverage="0" bottom="0" percent="0" rank="0" text="" dxfId="820">
      <formula>MOD(COLUMN(),2)=1</formula>
    </cfRule>
    <cfRule type="expression" priority="309" aboveAverage="0" equalAverage="0" bottom="0" percent="0" rank="0" text="" dxfId="821">
      <formula>MOD(COLUMN(),2)=0</formula>
    </cfRule>
  </conditionalFormatting>
  <conditionalFormatting sqref="B29">
    <cfRule type="expression" priority="310" aboveAverage="0" equalAverage="0" bottom="0" percent="0" rank="0" text="" dxfId="822">
      <formula>MOD(COLUMN(),2)=1</formula>
    </cfRule>
    <cfRule type="expression" priority="311" aboveAverage="0" equalAverage="0" bottom="0" percent="0" rank="0" text="" dxfId="823">
      <formula>MOD(COLUMN(),2)=0</formula>
    </cfRule>
  </conditionalFormatting>
  <conditionalFormatting sqref="C29">
    <cfRule type="expression" priority="312" aboveAverage="0" equalAverage="0" bottom="0" percent="0" rank="0" text="" dxfId="824">
      <formula>MOD(COLUMN(),2)=1</formula>
    </cfRule>
    <cfRule type="expression" priority="313" aboveAverage="0" equalAverage="0" bottom="0" percent="0" rank="0" text="" dxfId="825">
      <formula>MOD(COLUMN(),2)=0</formula>
    </cfRule>
    <cfRule type="expression" priority="314" aboveAverage="0" equalAverage="0" bottom="0" percent="0" rank="0" text="" dxfId="826">
      <formula>MOD(COLUMN(),2)=1</formula>
    </cfRule>
    <cfRule type="expression" priority="315" aboveAverage="0" equalAverage="0" bottom="0" percent="0" rank="0" text="" dxfId="827">
      <formula>MOD(COLUMN(),2)=0</formula>
    </cfRule>
    <cfRule type="expression" priority="316" aboveAverage="0" equalAverage="0" bottom="0" percent="0" rank="0" text="" dxfId="828">
      <formula>MOD(COLUMN(),2)=1</formula>
    </cfRule>
    <cfRule type="expression" priority="317" aboveAverage="0" equalAverage="0" bottom="0" percent="0" rank="0" text="" dxfId="829">
      <formula>MOD(COLUMN(),2)=0</formula>
    </cfRule>
    <cfRule type="expression" priority="318" aboveAverage="0" equalAverage="0" bottom="0" percent="0" rank="0" text="" dxfId="830">
      <formula>MOD(COLUMN(),2)=1</formula>
    </cfRule>
    <cfRule type="expression" priority="319" aboveAverage="0" equalAverage="0" bottom="0" percent="0" rank="0" text="" dxfId="831">
      <formula>MOD(COLUMN(),2)=0</formula>
    </cfRule>
  </conditionalFormatting>
  <conditionalFormatting sqref="D29">
    <cfRule type="expression" priority="320" aboveAverage="0" equalAverage="0" bottom="0" percent="0" rank="0" text="" dxfId="832">
      <formula>MOD(COLUMN(),2)=1</formula>
    </cfRule>
    <cfRule type="expression" priority="321" aboveAverage="0" equalAverage="0" bottom="0" percent="0" rank="0" text="" dxfId="833">
      <formula>MOD(COLUMN(),2)=0</formula>
    </cfRule>
    <cfRule type="expression" priority="322" aboveAverage="0" equalAverage="0" bottom="0" percent="0" rank="0" text="" dxfId="834">
      <formula>MOD(COLUMN(),2)=1</formula>
    </cfRule>
    <cfRule type="expression" priority="323" aboveAverage="0" equalAverage="0" bottom="0" percent="0" rank="0" text="" dxfId="835">
      <formula>MOD(COLUMN(),2)=0</formula>
    </cfRule>
    <cfRule type="expression" priority="324" aboveAverage="0" equalAverage="0" bottom="0" percent="0" rank="0" text="" dxfId="836">
      <formula>MOD(COLUMN(),2)=1</formula>
    </cfRule>
    <cfRule type="expression" priority="325" aboveAverage="0" equalAverage="0" bottom="0" percent="0" rank="0" text="" dxfId="837">
      <formula>MOD(COLUMN(),2)=0</formula>
    </cfRule>
    <cfRule type="expression" priority="326" aboveAverage="0" equalAverage="0" bottom="0" percent="0" rank="0" text="" dxfId="838">
      <formula>MOD(COLUMN(),2)=1</formula>
    </cfRule>
    <cfRule type="expression" priority="327" aboveAverage="0" equalAverage="0" bottom="0" percent="0" rank="0" text="" dxfId="839">
      <formula>MOD(COLUMN(),2)=0</formula>
    </cfRule>
    <cfRule type="expression" priority="328" aboveAverage="0" equalAverage="0" bottom="0" percent="0" rank="0" text="" dxfId="840">
      <formula>MOD(COLUMN(),2)=1</formula>
    </cfRule>
    <cfRule type="expression" priority="329" aboveAverage="0" equalAverage="0" bottom="0" percent="0" rank="0" text="" dxfId="841">
      <formula>MOD(COLUMN(),2)=0</formula>
    </cfRule>
  </conditionalFormatting>
  <conditionalFormatting sqref="E29">
    <cfRule type="expression" priority="330" aboveAverage="0" equalAverage="0" bottom="0" percent="0" rank="0" text="" dxfId="842">
      <formula>MOD(COLUMN(),2)=1</formula>
    </cfRule>
    <cfRule type="expression" priority="331" aboveAverage="0" equalAverage="0" bottom="0" percent="0" rank="0" text="" dxfId="843">
      <formula>MOD(COLUMN(),2)=0</formula>
    </cfRule>
    <cfRule type="expression" priority="332" aboveAverage="0" equalAverage="0" bottom="0" percent="0" rank="0" text="" dxfId="844">
      <formula>MOD(COLUMN(),2)=1</formula>
    </cfRule>
    <cfRule type="expression" priority="333" aboveAverage="0" equalAverage="0" bottom="0" percent="0" rank="0" text="" dxfId="845">
      <formula>MOD(COLUMN(),2)=0</formula>
    </cfRule>
  </conditionalFormatting>
  <conditionalFormatting sqref="F29">
    <cfRule type="expression" priority="334" aboveAverage="0" equalAverage="0" bottom="0" percent="0" rank="0" text="" dxfId="846">
      <formula>MOD(COLUMN(),2)=1</formula>
    </cfRule>
    <cfRule type="expression" priority="335" aboveAverage="0" equalAverage="0" bottom="0" percent="0" rank="0" text="" dxfId="847">
      <formula>MOD(COLUMN(),2)=0</formula>
    </cfRule>
    <cfRule type="expression" priority="336" aboveAverage="0" equalAverage="0" bottom="0" percent="0" rank="0" text="" dxfId="848">
      <formula>MOD(COLUMN(),2)=1</formula>
    </cfRule>
    <cfRule type="expression" priority="337" aboveAverage="0" equalAverage="0" bottom="0" percent="0" rank="0" text="" dxfId="849">
      <formula>MOD(COLUMN(),2)=0</formula>
    </cfRule>
  </conditionalFormatting>
  <conditionalFormatting sqref="G29">
    <cfRule type="expression" priority="338" aboveAverage="0" equalAverage="0" bottom="0" percent="0" rank="0" text="" dxfId="850">
      <formula>MOD(COLUMN(),2)=1</formula>
    </cfRule>
    <cfRule type="expression" priority="339" aboveAverage="0" equalAverage="0" bottom="0" percent="0" rank="0" text="" dxfId="851">
      <formula>MOD(COLUMN(),2)=0</formula>
    </cfRule>
    <cfRule type="expression" priority="340" aboveAverage="0" equalAverage="0" bottom="0" percent="0" rank="0" text="" dxfId="852">
      <formula>MOD(COLUMN(),2)=1</formula>
    </cfRule>
    <cfRule type="expression" priority="341" aboveAverage="0" equalAverage="0" bottom="0" percent="0" rank="0" text="" dxfId="853">
      <formula>MOD(COLUMN(),2)=0</formula>
    </cfRule>
  </conditionalFormatting>
  <conditionalFormatting sqref="H29">
    <cfRule type="expression" priority="342" aboveAverage="0" equalAverage="0" bottom="0" percent="0" rank="0" text="" dxfId="854">
      <formula>MOD(COLUMN(),2)=1</formula>
    </cfRule>
    <cfRule type="expression" priority="343" aboveAverage="0" equalAverage="0" bottom="0" percent="0" rank="0" text="" dxfId="855">
      <formula>MOD(COLUMN(),2)=0</formula>
    </cfRule>
    <cfRule type="expression" priority="344" aboveAverage="0" equalAverage="0" bottom="0" percent="0" rank="0" text="" dxfId="856">
      <formula>MOD(COLUMN(),2)=1</formula>
    </cfRule>
    <cfRule type="expression" priority="345" aboveAverage="0" equalAverage="0" bottom="0" percent="0" rank="0" text="" dxfId="857">
      <formula>MOD(COLUMN(),2)=0</formula>
    </cfRule>
  </conditionalFormatting>
  <conditionalFormatting sqref="A29:A32">
    <cfRule type="expression" priority="346" aboveAverage="0" equalAverage="0" bottom="0" percent="0" rank="0" text="" dxfId="858">
      <formula>MOD(COLUMN(),2)=1</formula>
    </cfRule>
    <cfRule type="expression" priority="347" aboveAverage="0" equalAverage="0" bottom="0" percent="0" rank="0" text="" dxfId="859">
      <formula>MOD(COLUMN(),2)=0</formula>
    </cfRule>
  </conditionalFormatting>
  <conditionalFormatting sqref="B9:B10">
    <cfRule type="expression" priority="348" aboveAverage="0" equalAverage="0" bottom="0" percent="0" rank="0" text="" dxfId="860">
      <formula>MOD(COLUMN(),2)=1</formula>
    </cfRule>
    <cfRule type="expression" priority="349" aboveAverage="0" equalAverage="0" bottom="0" percent="0" rank="0" text="" dxfId="861">
      <formula>MOD(COLUMN(),2)=0</formula>
    </cfRule>
  </conditionalFormatting>
  <conditionalFormatting sqref="B11:B12">
    <cfRule type="expression" priority="350" aboveAverage="0" equalAverage="0" bottom="0" percent="0" rank="0" text="" dxfId="862">
      <formula>MOD(COLUMN(),2)=1</formula>
    </cfRule>
    <cfRule type="expression" priority="351" aboveAverage="0" equalAverage="0" bottom="0" percent="0" rank="0" text="" dxfId="863">
      <formula>MOD(COLUMN(),2)=0</formula>
    </cfRule>
  </conditionalFormatting>
  <conditionalFormatting sqref="B23:B28">
    <cfRule type="expression" priority="352" aboveAverage="0" equalAverage="0" bottom="0" percent="0" rank="0" text="" dxfId="864">
      <formula>MOD(COLUMN(),2)=1</formula>
    </cfRule>
    <cfRule type="expression" priority="353" aboveAverage="0" equalAverage="0" bottom="0" percent="0" rank="0" text="" dxfId="865">
      <formula>MOD(COLUMN(),2)=0</formula>
    </cfRule>
  </conditionalFormatting>
  <conditionalFormatting sqref="A6:A8 A22 A13:B18 A19">
    <cfRule type="expression" priority="354" aboveAverage="0" equalAverage="0" bottom="0" percent="0" rank="0" text="" dxfId="866">
      <formula>MOD(COLUMN(),2)=1</formula>
    </cfRule>
    <cfRule type="expression" priority="355" aboveAverage="0" equalAverage="0" bottom="0" percent="0" rank="0" text="" dxfId="867">
      <formula>MOD(COLUMN(),2)=0</formula>
    </cfRule>
  </conditionalFormatting>
  <conditionalFormatting sqref="G13:G15 G30:G32">
    <cfRule type="expression" priority="356" aboveAverage="0" equalAverage="0" bottom="0" percent="0" rank="0" text="" dxfId="868">
      <formula>MOD(COLUMN(),2)=1</formula>
    </cfRule>
    <cfRule type="expression" priority="357" aboveAverage="0" equalAverage="0" bottom="0" percent="0" rank="0" text="" dxfId="869">
      <formula>MOD(COLUMN(),2)=0</formula>
    </cfRule>
  </conditionalFormatting>
  <conditionalFormatting sqref="E6:E21">
    <cfRule type="expression" priority="358" aboveAverage="0" equalAverage="0" bottom="0" percent="0" rank="0" text="" dxfId="870">
      <formula>MOD(COLUMN(),2)=1</formula>
    </cfRule>
    <cfRule type="expression" priority="359" aboveAverage="0" equalAverage="0" bottom="0" percent="0" rank="0" text="" dxfId="871">
      <formula>MOD(COLUMN(),2)=0</formula>
    </cfRule>
    <cfRule type="expression" priority="360" aboveAverage="0" equalAverage="0" bottom="0" percent="0" rank="0" text="" dxfId="872">
      <formula>MOD(COLUMN(),2)=1</formula>
    </cfRule>
    <cfRule type="expression" priority="361" aboveAverage="0" equalAverage="0" bottom="0" percent="0" rank="0" text="" dxfId="873">
      <formula>MOD(COLUMN(),2)=0</formula>
    </cfRule>
  </conditionalFormatting>
  <conditionalFormatting sqref="F6:F21">
    <cfRule type="expression" priority="362" aboveAverage="0" equalAverage="0" bottom="0" percent="0" rank="0" text="" dxfId="874">
      <formula>MOD(COLUMN(),2)=1</formula>
    </cfRule>
    <cfRule type="expression" priority="363" aboveAverage="0" equalAverage="0" bottom="0" percent="0" rank="0" text="" dxfId="875">
      <formula>MOD(COLUMN(),2)=0</formula>
    </cfRule>
    <cfRule type="expression" priority="364" aboveAverage="0" equalAverage="0" bottom="0" percent="0" rank="0" text="" dxfId="876">
      <formula>MOD(COLUMN(),2)=1</formula>
    </cfRule>
    <cfRule type="expression" priority="365" aboveAverage="0" equalAverage="0" bottom="0" percent="0" rank="0" text="" dxfId="877">
      <formula>MOD(COLUMN(),2)=0</formula>
    </cfRule>
  </conditionalFormatting>
  <conditionalFormatting sqref="H6:H21">
    <cfRule type="expression" priority="366" aboveAverage="0" equalAverage="0" bottom="0" percent="0" rank="0" text="" dxfId="878">
      <formula>MOD(COLUMN(),2)=1</formula>
    </cfRule>
    <cfRule type="expression" priority="367" aboveAverage="0" equalAverage="0" bottom="0" percent="0" rank="0" text="" dxfId="879">
      <formula>MOD(COLUMN(),2)=0</formula>
    </cfRule>
    <cfRule type="expression" priority="368" aboveAverage="0" equalAverage="0" bottom="0" percent="0" rank="0" text="" dxfId="880">
      <formula>MOD(COLUMN(),2)=1</formula>
    </cfRule>
    <cfRule type="expression" priority="369" aboveAverage="0" equalAverage="0" bottom="0" percent="0" rank="0" text="" dxfId="881">
      <formula>MOD(COLUMN(),2)=0</formula>
    </cfRule>
  </conditionalFormatting>
  <dataValidations count="1">
    <dataValidation allowBlank="true" operator="between" showDropDown="false" showErrorMessage="true" showInputMessage="true" sqref="H22:H29" type="none">
      <formula1>0</formula1>
      <formula2>0</formula2>
    </dataValidation>
  </dataValidation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14"/>
  <sheetViews>
    <sheetView showFormulas="false" showGridLines="false" showRowColHeaders="true" showZeros="true" rightToLeft="false" tabSelected="false" showOutlineSymbols="true" defaultGridColor="true" view="normal" topLeftCell="A1" colorId="64" zoomScale="66" zoomScaleNormal="66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8.71"/>
    <col collapsed="false" customWidth="true" hidden="false" outlineLevel="0" max="4" min="4" style="0" width="26.14"/>
    <col collapsed="false" customWidth="true" hidden="false" outlineLevel="0" max="5" min="5" style="0" width="43.85"/>
    <col collapsed="false" customWidth="true" hidden="false" outlineLevel="0" max="6" min="6" style="0" width="115.7"/>
    <col collapsed="false" customWidth="true" hidden="false" outlineLevel="0" max="7" min="7" style="0" width="17.42"/>
    <col collapsed="false" customWidth="true" hidden="false" outlineLevel="0" max="8" min="8" style="0" width="21.29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17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17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3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customFormat="false" ht="30" hidden="false" customHeight="true" outlineLevel="0" collapsed="false">
      <c r="A6" s="18" t="n">
        <v>1</v>
      </c>
      <c r="B6" s="15" t="n">
        <v>20206003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[E3/E4]Front wheel axle</v>
      </c>
      <c r="F6" s="16" t="str">
        <f aca="false">VLOOKUP($B6,'Full spare Parts'!$A:$G,6,0)</f>
        <v>Standard component custom-tapping  M12*1.25*225m，length of thread 30±2，Black Zinc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customFormat="false" ht="30" hidden="false" customHeight="true" outlineLevel="0" collapsed="false">
      <c r="A7" s="18" t="n">
        <v>2</v>
      </c>
      <c r="B7" s="15" t="n">
        <v>20207011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GTS Front wheel axle sleeve</v>
      </c>
      <c r="F7" s="16" t="str">
        <f aca="false">VLOOKUP($B7,'Full spare Parts'!$A:$G,6,0)</f>
        <v>Zinc plating color，Φ12*Φ18*19mm</v>
      </c>
      <c r="G7" s="16" t="n">
        <f aca="false">VLOOKUP($B7,'Full spare Parts'!$1:$1048576,7,0)</f>
        <v>1</v>
      </c>
      <c r="H7" s="16" t="e">
        <f aca="false">VLOOKUP($B7,'Full spare Parts'!$A:$G,9,0)</f>
        <v>#VALUE!</v>
      </c>
    </row>
    <row r="8" customFormat="false" ht="30" hidden="false" customHeight="true" outlineLevel="0" collapsed="false">
      <c r="A8" s="18" t="n">
        <v>3</v>
      </c>
      <c r="B8" s="15" t="n">
        <v>20201015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N-GTS Front tire</v>
      </c>
      <c r="F8" s="16" t="str">
        <f aca="false">VLOOKUP($B8,'Full spare Parts'!$A:$G,6,0)</f>
        <v>90-90-14，C6501 4PR TL</v>
      </c>
      <c r="G8" s="16" t="n">
        <f aca="false">VLOOKUP($B8,'Full spare Parts'!$1:$1048576,7,0)</f>
        <v>1</v>
      </c>
      <c r="H8" s="16" t="e">
        <f aca="false">VLOOKUP($B8,'Full spare Parts'!$A:$G,9,0)</f>
        <v>#VALUE!</v>
      </c>
    </row>
    <row r="9" customFormat="false" ht="30" hidden="false" customHeight="true" outlineLevel="0" collapsed="false">
      <c r="A9" s="18" t="n">
        <v>4</v>
      </c>
      <c r="B9" s="47" t="n">
        <v>20205001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Tyre Valve</v>
      </c>
      <c r="F9" s="16" t="str">
        <f aca="false">VLOOKUP($B9,'Full spare Parts'!$A:$G,6,0)</f>
        <v>Including the valve cap, tubeless bent valve PVR70</v>
      </c>
      <c r="G9" s="16" t="n">
        <f aca="false">VLOOKUP($B9,'Full spare Parts'!$1:$1048576,7,0)</f>
        <v>2</v>
      </c>
      <c r="H9" s="16" t="e">
        <f aca="false">VLOOKUP($B9,'Full spare Parts'!$A:$G,9,0)</f>
        <v>#VALUE!</v>
      </c>
    </row>
    <row r="10" customFormat="false" ht="30" hidden="false" customHeight="true" outlineLevel="0" collapsed="false">
      <c r="A10" s="18" t="n">
        <v>5</v>
      </c>
      <c r="B10" s="15" t="n">
        <v>20203011</v>
      </c>
      <c r="C10" s="16" t="str">
        <f aca="false">VLOOKUP($B10,'Full spare Parts'!$A:$G,2,0)</f>
        <v>09-2020</v>
      </c>
      <c r="D10" s="16" t="str">
        <f aca="false">VLOOKUP($B10,'Full spare Parts'!$A:$G,3,0)</f>
        <v>current</v>
      </c>
      <c r="E10" s="16" t="str">
        <f aca="false">VLOOKUP($B10,'Full spare Parts'!$A:$G,5,0)</f>
        <v>N-GTS Front Alloy wheel</v>
      </c>
      <c r="F10" s="16" t="str">
        <f aca="false">VLOOKUP($B10,'Full spare Parts'!$A:$G,6,0)</f>
        <v>A356 material, 14 * 2.15, valve nozzle aperture Φ 11.3 mm, black plastic spraying, bearing, seal ring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customFormat="false" ht="30" hidden="false" customHeight="true" outlineLevel="0" collapsed="false">
      <c r="A11" s="18" t="n">
        <v>6</v>
      </c>
      <c r="B11" s="15" t="n">
        <v>20102008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Front brake disc</v>
      </c>
      <c r="F11" s="16" t="n">
        <f aca="false">VLOOKUP($B11,'Full spare Parts'!$A:$G,6,0)</f>
        <v>0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s="20" customFormat="true" ht="30" hidden="false" customHeight="true" outlineLevel="0" collapsed="false">
      <c r="A12" s="18" t="n">
        <v>7</v>
      </c>
      <c r="B12" s="19" t="n">
        <v>20207012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GTS Front wheel axle sleeve</v>
      </c>
      <c r="F12" s="16" t="str">
        <f aca="false">VLOOKUP($B12,'Full spare Parts'!$A:$G,6,0)</f>
        <v>Zinc plating color，Φ12*Φ18*29mm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s="20" customFormat="true" ht="30" hidden="false" customHeight="true" outlineLevel="0" collapsed="false">
      <c r="A13" s="18" t="n">
        <v>8</v>
      </c>
      <c r="B13" s="19" t="n">
        <v>40202008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Hexagon Locking Nut</v>
      </c>
      <c r="F13" s="16" t="str">
        <f aca="false">VLOOKUP($B13,'Full spare Parts'!$A:$G,6,0)</f>
        <v>5 (black)</v>
      </c>
      <c r="G13" s="16" t="n">
        <f aca="false">VLOOKUP($B13,'Full spare Parts'!$1:$1048576,7,0)</f>
        <v>3</v>
      </c>
      <c r="H13" s="16" t="e">
        <f aca="false">VLOOKUP($B13,'Full spare Parts'!$A:$G,9,0)</f>
        <v>#VALUE!</v>
      </c>
    </row>
    <row r="14" s="24" customFormat="true" ht="30" hidden="false" customHeight="true" outlineLevel="0" collapsed="false">
      <c r="A14" s="18" t="n">
        <v>9</v>
      </c>
      <c r="B14" s="15" t="n">
        <v>30603010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M1 Hexagon Protective Cap</v>
      </c>
      <c r="F14" s="16" t="str">
        <f aca="false">VLOOKUP($B14,'Full spare Parts'!$A:$G,6,0)</f>
        <v>16.8mm PE</v>
      </c>
      <c r="G14" s="16" t="n">
        <f aca="false">VLOOKUP($B14,'Full spare Parts'!$1:$1048576,7,0)</f>
        <v>1</v>
      </c>
      <c r="H14" s="16" t="e">
        <f aca="false">VLOOKUP($B14,'Full spare Parts'!$A:$G,9,0)</f>
        <v>#VALUE!</v>
      </c>
    </row>
  </sheetData>
  <mergeCells count="6">
    <mergeCell ref="A1:E1"/>
    <mergeCell ref="G1:H1"/>
    <mergeCell ref="I1:J1"/>
    <mergeCell ref="A2:J2"/>
    <mergeCell ref="A3:J3"/>
    <mergeCell ref="A4:J4"/>
  </mergeCells>
  <conditionalFormatting sqref="B6 C6:F14 H6:H14">
    <cfRule type="expression" priority="2" aboveAverage="0" equalAverage="0" bottom="0" percent="0" rank="0" text="" dxfId="882">
      <formula>MOD(COLUMN(),2)=1</formula>
    </cfRule>
    <cfRule type="expression" priority="3" aboveAverage="0" equalAverage="0" bottom="0" percent="0" rank="0" text="" dxfId="883">
      <formula>MOD(COLUMN(),2)=0</formula>
    </cfRule>
  </conditionalFormatting>
  <conditionalFormatting sqref="G6 H6:H14">
    <cfRule type="expression" priority="4" aboveAverage="0" equalAverage="0" bottom="0" percent="0" rank="0" text="" dxfId="884">
      <formula>MOD(COLUMN(),2)=1</formula>
    </cfRule>
    <cfRule type="expression" priority="5" aboveAverage="0" equalAverage="0" bottom="0" percent="0" rank="0" text="" dxfId="885">
      <formula>MOD(COLUMN(),2)=0</formula>
    </cfRule>
    <cfRule type="expression" priority="6" aboveAverage="0" equalAverage="0" bottom="0" percent="0" rank="0" text="" dxfId="886">
      <formula>MOD(COLUMN(),2)=1</formula>
    </cfRule>
    <cfRule type="expression" priority="7" aboveAverage="0" equalAverage="0" bottom="0" percent="0" rank="0" text="" dxfId="887">
      <formula>MOD(COLUMN(),2)=0</formula>
    </cfRule>
  </conditionalFormatting>
  <conditionalFormatting sqref="B7">
    <cfRule type="expression" priority="8" aboveAverage="0" equalAverage="0" bottom="0" percent="0" rank="0" text="" dxfId="888">
      <formula>MOD(COLUMN(),2)=1</formula>
    </cfRule>
    <cfRule type="expression" priority="9" aboveAverage="0" equalAverage="0" bottom="0" percent="0" rank="0" text="" dxfId="889">
      <formula>MOD(COLUMN(),2)=0</formula>
    </cfRule>
  </conditionalFormatting>
  <conditionalFormatting sqref="G7">
    <cfRule type="expression" priority="10" aboveAverage="0" equalAverage="0" bottom="0" percent="0" rank="0" text="" dxfId="890">
      <formula>MOD(COLUMN(),2)=1</formula>
    </cfRule>
    <cfRule type="expression" priority="11" aboveAverage="0" equalAverage="0" bottom="0" percent="0" rank="0" text="" dxfId="891">
      <formula>MOD(COLUMN(),2)=0</formula>
    </cfRule>
    <cfRule type="expression" priority="12" aboveAverage="0" equalAverage="0" bottom="0" percent="0" rank="0" text="" dxfId="892">
      <formula>MOD(COLUMN(),2)=1</formula>
    </cfRule>
    <cfRule type="expression" priority="13" aboveAverage="0" equalAverage="0" bottom="0" percent="0" rank="0" text="" dxfId="893">
      <formula>MOD(COLUMN(),2)=0</formula>
    </cfRule>
  </conditionalFormatting>
  <conditionalFormatting sqref="B8">
    <cfRule type="expression" priority="14" aboveAverage="0" equalAverage="0" bottom="0" percent="0" rank="0" text="" dxfId="894">
      <formula>MOD(COLUMN(),2)=1</formula>
    </cfRule>
    <cfRule type="expression" priority="15" aboveAverage="0" equalAverage="0" bottom="0" percent="0" rank="0" text="" dxfId="895">
      <formula>MOD(COLUMN(),2)=0</formula>
    </cfRule>
  </conditionalFormatting>
  <conditionalFormatting sqref="G8">
    <cfRule type="expression" priority="16" aboveAverage="0" equalAverage="0" bottom="0" percent="0" rank="0" text="" dxfId="896">
      <formula>MOD(COLUMN(),2)=1</formula>
    </cfRule>
    <cfRule type="expression" priority="17" aboveAverage="0" equalAverage="0" bottom="0" percent="0" rank="0" text="" dxfId="897">
      <formula>MOD(COLUMN(),2)=0</formula>
    </cfRule>
    <cfRule type="expression" priority="18" aboveAverage="0" equalAverage="0" bottom="0" percent="0" rank="0" text="" dxfId="898">
      <formula>MOD(COLUMN(),2)=1</formula>
    </cfRule>
    <cfRule type="expression" priority="19" aboveAverage="0" equalAverage="0" bottom="0" percent="0" rank="0" text="" dxfId="899">
      <formula>MOD(COLUMN(),2)=0</formula>
    </cfRule>
  </conditionalFormatting>
  <conditionalFormatting sqref="B9">
    <cfRule type="expression" priority="20" aboveAverage="0" equalAverage="0" bottom="0" percent="0" rank="0" text="" dxfId="900">
      <formula>MOD(COLUMN(),2)=1</formula>
    </cfRule>
    <cfRule type="expression" priority="21" aboveAverage="0" equalAverage="0" bottom="0" percent="0" rank="0" text="" dxfId="901">
      <formula>MOD(COLUMN(),2)=0</formula>
    </cfRule>
  </conditionalFormatting>
  <conditionalFormatting sqref="G9">
    <cfRule type="expression" priority="22" aboveAverage="0" equalAverage="0" bottom="0" percent="0" rank="0" text="" dxfId="902">
      <formula>MOD(COLUMN(),2)=1</formula>
    </cfRule>
    <cfRule type="expression" priority="23" aboveAverage="0" equalAverage="0" bottom="0" percent="0" rank="0" text="" dxfId="903">
      <formula>MOD(COLUMN(),2)=0</formula>
    </cfRule>
    <cfRule type="expression" priority="24" aboveAverage="0" equalAverage="0" bottom="0" percent="0" rank="0" text="" dxfId="904">
      <formula>MOD(COLUMN(),2)=1</formula>
    </cfRule>
    <cfRule type="expression" priority="25" aboveAverage="0" equalAverage="0" bottom="0" percent="0" rank="0" text="" dxfId="905">
      <formula>MOD(COLUMN(),2)=0</formula>
    </cfRule>
  </conditionalFormatting>
  <conditionalFormatting sqref="B10">
    <cfRule type="expression" priority="26" aboveAverage="0" equalAverage="0" bottom="0" percent="0" rank="0" text="" dxfId="906">
      <formula>MOD(COLUMN(),2)=1</formula>
    </cfRule>
    <cfRule type="expression" priority="27" aboveAverage="0" equalAverage="0" bottom="0" percent="0" rank="0" text="" dxfId="907">
      <formula>MOD(COLUMN(),2)=0</formula>
    </cfRule>
  </conditionalFormatting>
  <conditionalFormatting sqref="G10">
    <cfRule type="expression" priority="28" aboveAverage="0" equalAverage="0" bottom="0" percent="0" rank="0" text="" dxfId="908">
      <formula>MOD(COLUMN(),2)=1</formula>
    </cfRule>
    <cfRule type="expression" priority="29" aboveAverage="0" equalAverage="0" bottom="0" percent="0" rank="0" text="" dxfId="909">
      <formula>MOD(COLUMN(),2)=0</formula>
    </cfRule>
    <cfRule type="expression" priority="30" aboveAverage="0" equalAverage="0" bottom="0" percent="0" rank="0" text="" dxfId="910">
      <formula>MOD(COLUMN(),2)=1</formula>
    </cfRule>
    <cfRule type="expression" priority="31" aboveAverage="0" equalAverage="0" bottom="0" percent="0" rank="0" text="" dxfId="911">
      <formula>MOD(COLUMN(),2)=0</formula>
    </cfRule>
  </conditionalFormatting>
  <conditionalFormatting sqref="B11">
    <cfRule type="expression" priority="32" aboveAverage="0" equalAverage="0" bottom="0" percent="0" rank="0" text="" dxfId="912">
      <formula>MOD(COLUMN(),2)=1</formula>
    </cfRule>
    <cfRule type="expression" priority="33" aboveAverage="0" equalAverage="0" bottom="0" percent="0" rank="0" text="" dxfId="913">
      <formula>MOD(COLUMN(),2)=0</formula>
    </cfRule>
  </conditionalFormatting>
  <conditionalFormatting sqref="G11">
    <cfRule type="expression" priority="34" aboveAverage="0" equalAverage="0" bottom="0" percent="0" rank="0" text="" dxfId="914">
      <formula>MOD(COLUMN(),2)=1</formula>
    </cfRule>
    <cfRule type="expression" priority="35" aboveAverage="0" equalAverage="0" bottom="0" percent="0" rank="0" text="" dxfId="915">
      <formula>MOD(COLUMN(),2)=0</formula>
    </cfRule>
    <cfRule type="expression" priority="36" aboveAverage="0" equalAverage="0" bottom="0" percent="0" rank="0" text="" dxfId="916">
      <formula>MOD(COLUMN(),2)=1</formula>
    </cfRule>
    <cfRule type="expression" priority="37" aboveAverage="0" equalAverage="0" bottom="0" percent="0" rank="0" text="" dxfId="917">
      <formula>MOD(COLUMN(),2)=0</formula>
    </cfRule>
  </conditionalFormatting>
  <conditionalFormatting sqref="G12">
    <cfRule type="expression" priority="38" aboveAverage="0" equalAverage="0" bottom="0" percent="0" rank="0" text="" dxfId="918">
      <formula>MOD(COLUMN(),2)=1</formula>
    </cfRule>
    <cfRule type="expression" priority="39" aboveAverage="0" equalAverage="0" bottom="0" percent="0" rank="0" text="" dxfId="919">
      <formula>MOD(COLUMN(),2)=0</formula>
    </cfRule>
    <cfRule type="expression" priority="40" aboveAverage="0" equalAverage="0" bottom="0" percent="0" rank="0" text="" dxfId="920">
      <formula>MOD(COLUMN(),2)=1</formula>
    </cfRule>
    <cfRule type="expression" priority="41" aboveAverage="0" equalAverage="0" bottom="0" percent="0" rank="0" text="" dxfId="921">
      <formula>MOD(COLUMN(),2)=0</formula>
    </cfRule>
  </conditionalFormatting>
  <conditionalFormatting sqref="G13">
    <cfRule type="expression" priority="42" aboveAverage="0" equalAverage="0" bottom="0" percent="0" rank="0" text="" dxfId="922">
      <formula>MOD(COLUMN(),2)=1</formula>
    </cfRule>
    <cfRule type="expression" priority="43" aboveAverage="0" equalAverage="0" bottom="0" percent="0" rank="0" text="" dxfId="923">
      <formula>MOD(COLUMN(),2)=0</formula>
    </cfRule>
    <cfRule type="expression" priority="44" aboveAverage="0" equalAverage="0" bottom="0" percent="0" rank="0" text="" dxfId="924">
      <formula>MOD(COLUMN(),2)=1</formula>
    </cfRule>
    <cfRule type="expression" priority="45" aboveAverage="0" equalAverage="0" bottom="0" percent="0" rank="0" text="" dxfId="925">
      <formula>MOD(COLUMN(),2)=0</formula>
    </cfRule>
  </conditionalFormatting>
  <conditionalFormatting sqref="B14">
    <cfRule type="expression" priority="46" aboveAverage="0" equalAverage="0" bottom="0" percent="0" rank="0" text="" dxfId="926">
      <formula>MOD(COLUMN(),2)=1</formula>
    </cfRule>
    <cfRule type="expression" priority="47" aboveAverage="0" equalAverage="0" bottom="0" percent="0" rank="0" text="" dxfId="927">
      <formula>MOD(COLUMN(),2)=0</formula>
    </cfRule>
  </conditionalFormatting>
  <conditionalFormatting sqref="G14">
    <cfRule type="expression" priority="48" aboveAverage="0" equalAverage="0" bottom="0" percent="0" rank="0" text="" dxfId="928">
      <formula>MOD(COLUMN(),2)=1</formula>
    </cfRule>
    <cfRule type="expression" priority="49" aboveAverage="0" equalAverage="0" bottom="0" percent="0" rank="0" text="" dxfId="929">
      <formula>MOD(COLUMN(),2)=0</formula>
    </cfRule>
    <cfRule type="expression" priority="50" aboveAverage="0" equalAverage="0" bottom="0" percent="0" rank="0" text="" dxfId="930">
      <formula>MOD(COLUMN(),2)=1</formula>
    </cfRule>
    <cfRule type="expression" priority="51" aboveAverage="0" equalAverage="0" bottom="0" percent="0" rank="0" text="" dxfId="931">
      <formula>MOD(COLUMN(),2)=0</formula>
    </cfRule>
  </conditionalFormatting>
  <conditionalFormatting sqref="A6:A14">
    <cfRule type="expression" priority="52" aboveAverage="0" equalAverage="0" bottom="0" percent="0" rank="0" text="" dxfId="932">
      <formula>MOD(COLUMN(),2)=1</formula>
    </cfRule>
    <cfRule type="expression" priority="53" aboveAverage="0" equalAverage="0" bottom="0" percent="0" rank="0" text="" dxfId="933">
      <formula>MOD(COLUMN(),2)=0</formula>
    </cfRule>
  </conditionalFormatting>
  <conditionalFormatting sqref="B12:B13">
    <cfRule type="expression" priority="54" aboveAverage="0" equalAverage="0" bottom="0" percent="0" rank="0" text="" dxfId="934">
      <formula>MOD(COLUMN(),2)=1</formula>
    </cfRule>
    <cfRule type="expression" priority="55" aboveAverage="0" equalAverage="0" bottom="0" percent="0" rank="0" text="" dxfId="935">
      <formula>MOD(COLUMN(),2)=0</formula>
    </cfRule>
  </conditionalFormatting>
  <conditionalFormatting sqref="C6:F14 H6:H14">
    <cfRule type="expression" priority="56" aboveAverage="0" equalAverage="0" bottom="0" percent="0" rank="0" text="" dxfId="936">
      <formula>MOD(COLUMN(),2)=1</formula>
    </cfRule>
    <cfRule type="expression" priority="57" aboveAverage="0" equalAverage="0" bottom="0" percent="0" rank="0" text="" dxfId="937">
      <formula>MOD(COLUMN(),2)=0</formula>
    </cfRule>
    <cfRule type="expression" priority="58" aboveAverage="0" equalAverage="0" bottom="0" percent="0" rank="0" text="" dxfId="938">
      <formula>MOD(COLUMN(),2)=1</formula>
    </cfRule>
    <cfRule type="expression" priority="59" aboveAverage="0" equalAverage="0" bottom="0" percent="0" rank="0" text="" dxfId="939">
      <formula>MOD(COLUMN(),2)=0</formula>
    </cfRule>
    <cfRule type="expression" priority="60" aboveAverage="0" equalAverage="0" bottom="0" percent="0" rank="0" text="" dxfId="940">
      <formula>MOD(COLUMN(),2)=1</formula>
    </cfRule>
    <cfRule type="expression" priority="61" aboveAverage="0" equalAverage="0" bottom="0" percent="0" rank="0" text="" dxfId="941">
      <formula>MOD(COLUMN(),2)=0</formula>
    </cfRule>
    <cfRule type="expression" priority="62" aboveAverage="0" equalAverage="0" bottom="0" percent="0" rank="0" text="" dxfId="942">
      <formula>MOD(COLUMN(),2)=1</formula>
    </cfRule>
    <cfRule type="expression" priority="63" aboveAverage="0" equalAverage="0" bottom="0" percent="0" rank="0" text="" dxfId="943">
      <formula>MOD(COLUMN(),2)=0</formula>
    </cfRule>
  </conditionalFormatting>
  <conditionalFormatting sqref="D6:F14 H6:H14">
    <cfRule type="expression" priority="64" aboveAverage="0" equalAverage="0" bottom="0" percent="0" rank="0" text="" dxfId="944">
      <formula>MOD(COLUMN(),2)=1</formula>
    </cfRule>
    <cfRule type="expression" priority="65" aboveAverage="0" equalAverage="0" bottom="0" percent="0" rank="0" text="" dxfId="945">
      <formula>MOD(COLUMN(),2)=0</formula>
    </cfRule>
    <cfRule type="expression" priority="66" aboveAverage="0" equalAverage="0" bottom="0" percent="0" rank="0" text="" dxfId="946">
      <formula>MOD(COLUMN(),2)=1</formula>
    </cfRule>
    <cfRule type="expression" priority="67" aboveAverage="0" equalAverage="0" bottom="0" percent="0" rank="0" text="" dxfId="947">
      <formula>MOD(COLUMN(),2)=0</formula>
    </cfRule>
    <cfRule type="expression" priority="68" aboveAverage="0" equalAverage="0" bottom="0" percent="0" rank="0" text="" dxfId="948">
      <formula>MOD(COLUMN(),2)=1</formula>
    </cfRule>
    <cfRule type="expression" priority="69" aboveAverage="0" equalAverage="0" bottom="0" percent="0" rank="0" text="" dxfId="949">
      <formula>MOD(COLUMN(),2)=0</formula>
    </cfRule>
    <cfRule type="expression" priority="70" aboveAverage="0" equalAverage="0" bottom="0" percent="0" rank="0" text="" dxfId="950">
      <formula>MOD(COLUMN(),2)=1</formula>
    </cfRule>
    <cfRule type="expression" priority="71" aboveAverage="0" equalAverage="0" bottom="0" percent="0" rank="0" text="" dxfId="951">
      <formula>MOD(COLUMN(),2)=0</formula>
    </cfRule>
    <cfRule type="expression" priority="72" aboveAverage="0" equalAverage="0" bottom="0" percent="0" rank="0" text="" dxfId="952">
      <formula>MOD(COLUMN(),2)=1</formula>
    </cfRule>
    <cfRule type="expression" priority="73" aboveAverage="0" equalAverage="0" bottom="0" percent="0" rank="0" text="" dxfId="953">
      <formula>MOD(COLUMN(),2)=0</formula>
    </cfRule>
  </conditionalFormatting>
  <conditionalFormatting sqref="E6:E14">
    <cfRule type="expression" priority="74" aboveAverage="0" equalAverage="0" bottom="0" percent="0" rank="0" text="" dxfId="954">
      <formula>MOD(COLUMN(),2)=1</formula>
    </cfRule>
    <cfRule type="expression" priority="75" aboveAverage="0" equalAverage="0" bottom="0" percent="0" rank="0" text="" dxfId="955">
      <formula>MOD(COLUMN(),2)=0</formula>
    </cfRule>
    <cfRule type="expression" priority="76" aboveAverage="0" equalAverage="0" bottom="0" percent="0" rank="0" text="" dxfId="956">
      <formula>MOD(COLUMN(),2)=1</formula>
    </cfRule>
    <cfRule type="expression" priority="77" aboveAverage="0" equalAverage="0" bottom="0" percent="0" rank="0" text="" dxfId="957">
      <formula>MOD(COLUMN(),2)=0</formula>
    </cfRule>
  </conditionalFormatting>
  <conditionalFormatting sqref="F6:F14">
    <cfRule type="expression" priority="78" aboveAverage="0" equalAverage="0" bottom="0" percent="0" rank="0" text="" dxfId="958">
      <formula>MOD(COLUMN(),2)=1</formula>
    </cfRule>
    <cfRule type="expression" priority="79" aboveAverage="0" equalAverage="0" bottom="0" percent="0" rank="0" text="" dxfId="959">
      <formula>MOD(COLUMN(),2)=0</formula>
    </cfRule>
    <cfRule type="expression" priority="80" aboveAverage="0" equalAverage="0" bottom="0" percent="0" rank="0" text="" dxfId="960">
      <formula>MOD(COLUMN(),2)=1</formula>
    </cfRule>
    <cfRule type="expression" priority="81" aboveAverage="0" equalAverage="0" bottom="0" percent="0" rank="0" text="" dxfId="961">
      <formula>MOD(COLUMN(),2)=0</formula>
    </cfRule>
  </conditionalFormatting>
  <conditionalFormatting sqref="H6:H14">
    <cfRule type="expression" priority="82" aboveAverage="0" equalAverage="0" bottom="0" percent="0" rank="0" text="" dxfId="962">
      <formula>MOD(COLUMN(),2)=1</formula>
    </cfRule>
    <cfRule type="expression" priority="83" aboveAverage="0" equalAverage="0" bottom="0" percent="0" rank="0" text="" dxfId="963">
      <formula>MOD(COLUMN(),2)=0</formula>
    </cfRule>
    <cfRule type="expression" priority="84" aboveAverage="0" equalAverage="0" bottom="0" percent="0" rank="0" text="" dxfId="964">
      <formula>MOD(COLUMN(),2)=1</formula>
    </cfRule>
    <cfRule type="expression" priority="85" aboveAverage="0" equalAverage="0" bottom="0" percent="0" rank="0" text="" dxfId="965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J27"/>
  <sheetViews>
    <sheetView showFormulas="false" showGridLines="false" showRowColHeaders="true" showZeros="true" rightToLeft="false" tabSelected="false" showOutlineSymbols="true" defaultGridColor="true" view="normal" topLeftCell="A1" colorId="64" zoomScale="72" zoomScaleNormal="72" zoomScalePageLayoutView="100" workbookViewId="0">
      <selection pane="topLeft" activeCell="B5" activeCellId="0" sqref="B5"/>
    </sheetView>
  </sheetViews>
  <sheetFormatPr defaultRowHeight="18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5.71"/>
    <col collapsed="false" customWidth="true" hidden="false" outlineLevel="0" max="3" min="3" style="0" width="27.29"/>
    <col collapsed="false" customWidth="true" hidden="false" outlineLevel="0" max="4" min="4" style="0" width="24.71"/>
    <col collapsed="false" customWidth="true" hidden="false" outlineLevel="0" max="5" min="5" style="0" width="62.42"/>
    <col collapsed="false" customWidth="true" hidden="false" outlineLevel="0" max="6" min="6" style="0" width="88.14"/>
    <col collapsed="false" customWidth="true" hidden="false" outlineLevel="0" max="7" min="7" style="0" width="15.29"/>
    <col collapsed="false" customWidth="true" hidden="false" outlineLevel="0" max="8" min="8" style="0" width="29.42"/>
    <col collapsed="false" customWidth="true" hidden="false" outlineLevel="0" max="9" min="9" style="0" width="32.15"/>
    <col collapsed="false" customWidth="true" hidden="false" outlineLevel="0" max="10" min="10" style="0" width="22.7"/>
    <col collapsed="false" customWidth="true" hidden="false" outlineLevel="0" max="1025" min="11" style="0" width="13.7"/>
  </cols>
  <sheetData>
    <row r="1" customFormat="false" ht="27" hidden="false" customHeight="true" outlineLevel="0" collapsed="false">
      <c r="A1" s="28" t="s">
        <v>0</v>
      </c>
      <c r="B1" s="28"/>
      <c r="C1" s="28"/>
      <c r="D1" s="28"/>
      <c r="E1" s="28"/>
      <c r="F1" s="3"/>
      <c r="G1" s="4"/>
      <c r="H1" s="4"/>
      <c r="I1" s="5" t="s">
        <v>1</v>
      </c>
      <c r="J1" s="5"/>
    </row>
    <row r="2" customFormat="false" ht="19.9" hidden="false" customHeight="true" outlineLevel="0" collapsed="false">
      <c r="A2" s="30" t="s">
        <v>18</v>
      </c>
      <c r="B2" s="30"/>
      <c r="C2" s="30"/>
      <c r="D2" s="30"/>
      <c r="E2" s="30"/>
      <c r="F2" s="30"/>
      <c r="G2" s="30"/>
      <c r="H2" s="30"/>
      <c r="I2" s="30"/>
      <c r="J2" s="30"/>
    </row>
    <row r="3" customFormat="false" ht="409.5" hidden="false" customHeight="true" outlineLevel="0" collapsed="false">
      <c r="A3" s="31"/>
      <c r="B3" s="31"/>
      <c r="C3" s="31"/>
      <c r="D3" s="31"/>
      <c r="E3" s="31"/>
      <c r="F3" s="31"/>
      <c r="G3" s="31"/>
      <c r="H3" s="31"/>
      <c r="I3" s="31"/>
      <c r="J3" s="31"/>
    </row>
    <row r="4" customFormat="false" ht="22.5" hidden="false" customHeight="true" outlineLevel="0" collapsed="false">
      <c r="A4" s="30" t="s">
        <v>18</v>
      </c>
      <c r="B4" s="30"/>
      <c r="C4" s="30"/>
      <c r="D4" s="30"/>
      <c r="E4" s="30"/>
      <c r="F4" s="30"/>
      <c r="G4" s="30"/>
      <c r="H4" s="30"/>
      <c r="I4" s="30"/>
      <c r="J4" s="30"/>
    </row>
    <row r="5" s="13" customFormat="true" ht="31.5" hidden="false" customHeight="false" outlineLevel="0" collapsed="false">
      <c r="A5" s="32" t="s">
        <v>3</v>
      </c>
      <c r="B5" s="9" t="s">
        <v>4</v>
      </c>
      <c r="C5" s="10" t="s">
        <v>5</v>
      </c>
      <c r="D5" s="11" t="s">
        <v>6</v>
      </c>
      <c r="E5" s="9" t="s">
        <v>7</v>
      </c>
      <c r="F5" s="9" t="s">
        <v>8</v>
      </c>
      <c r="G5" s="9" t="s">
        <v>9</v>
      </c>
      <c r="H5" s="33" t="s">
        <v>10</v>
      </c>
    </row>
    <row r="6" s="48" customFormat="true" ht="30" hidden="false" customHeight="true" outlineLevel="0" collapsed="false">
      <c r="A6" s="18" t="n">
        <v>1</v>
      </c>
      <c r="B6" s="15" t="n">
        <v>20703018</v>
      </c>
      <c r="C6" s="16" t="str">
        <f aca="false">VLOOKUP($B6,'Full spare Parts'!$A:$G,2,0)</f>
        <v>09-2020</v>
      </c>
      <c r="D6" s="16" t="str">
        <f aca="false">VLOOKUP($B6,'Full spare Parts'!$A:$G,3,0)</f>
        <v>current</v>
      </c>
      <c r="E6" s="16" t="str">
        <f aca="false">VLOOKUP($B6,'Full spare Parts'!$A:$G,5,0)</f>
        <v>MQi GT Power lock</v>
      </c>
      <c r="F6" s="16" t="str">
        <f aca="false">VLOOKUP($B6,'Full spare Parts'!$A:$G,6,0)</f>
        <v>18-28mm, without saddle lock, without power cable</v>
      </c>
      <c r="G6" s="16" t="n">
        <f aca="false">VLOOKUP($B6,'Full spare Parts'!$1:$1048576,7,0)</f>
        <v>1</v>
      </c>
      <c r="H6" s="16" t="e">
        <f aca="false">VLOOKUP($B6,'Full spare Parts'!$A:$G,9,0)</f>
        <v>#VALUE!</v>
      </c>
    </row>
    <row r="7" s="48" customFormat="true" ht="30" hidden="false" customHeight="true" outlineLevel="0" collapsed="false">
      <c r="A7" s="18" t="n">
        <v>2</v>
      </c>
      <c r="B7" s="34" t="n">
        <v>40203002</v>
      </c>
      <c r="C7" s="16" t="str">
        <f aca="false">VLOOKUP($B7,'Full spare Parts'!$A:$G,2,0)</f>
        <v>09-2020</v>
      </c>
      <c r="D7" s="16" t="str">
        <f aca="false">VLOOKUP($B7,'Full spare Parts'!$A:$G,3,0)</f>
        <v>current</v>
      </c>
      <c r="E7" s="16" t="str">
        <f aca="false">VLOOKUP($B7,'Full spare Parts'!$A:$G,5,0)</f>
        <v>Hexagonal flower shaped head anti-theft screw</v>
      </c>
      <c r="F7" s="16" t="str">
        <f aca="false">VLOOKUP($B7,'Full spare Parts'!$A:$G,6,0)</f>
        <v>M6*20 black zinc</v>
      </c>
      <c r="G7" s="16" t="n">
        <f aca="false">VLOOKUP($B7,'Full spare Parts'!$1:$1048576,7,0)</f>
        <v>4</v>
      </c>
      <c r="H7" s="16" t="e">
        <f aca="false">VLOOKUP($B7,'Full spare Parts'!$A:$G,9,0)</f>
        <v>#VALUE!</v>
      </c>
    </row>
    <row r="8" s="48" customFormat="true" ht="30" hidden="false" customHeight="true" outlineLevel="0" collapsed="false">
      <c r="A8" s="18" t="n">
        <v>3</v>
      </c>
      <c r="B8" s="34" t="n">
        <v>40201015</v>
      </c>
      <c r="C8" s="16" t="str">
        <f aca="false">VLOOKUP($B8,'Full spare Parts'!$A:$G,2,0)</f>
        <v>09-2020</v>
      </c>
      <c r="D8" s="16" t="str">
        <f aca="false">VLOOKUP($B8,'Full spare Parts'!$A:$G,3,0)</f>
        <v>current</v>
      </c>
      <c r="E8" s="16" t="str">
        <f aca="false">VLOOKUP($B8,'Full spare Parts'!$A:$G,5,0)</f>
        <v>Cross Recessed Pan Head Bolt</v>
      </c>
      <c r="F8" s="16" t="str">
        <f aca="false">VLOOKUP($B8,'Full spare Parts'!$A:$G,6,0)</f>
        <v>ST4.2x10 (black)</v>
      </c>
      <c r="G8" s="16" t="n">
        <f aca="false">VLOOKUP($B8,'Full spare Parts'!$1:$1048576,7,0)</f>
        <v>30</v>
      </c>
      <c r="H8" s="16" t="e">
        <f aca="false">VLOOKUP($B8,'Full spare Parts'!$A:$G,9,0)</f>
        <v>#VALUE!</v>
      </c>
    </row>
    <row r="9" s="49" customFormat="true" ht="30" hidden="false" customHeight="true" outlineLevel="0" collapsed="false">
      <c r="A9" s="14" t="n">
        <v>4</v>
      </c>
      <c r="B9" s="15" t="n">
        <v>10305014</v>
      </c>
      <c r="C9" s="16" t="str">
        <f aca="false">VLOOKUP($B9,'Full spare Parts'!$A:$G,2,0)</f>
        <v>09-2020</v>
      </c>
      <c r="D9" s="16" t="str">
        <f aca="false">VLOOKUP($B9,'Full spare Parts'!$A:$G,3,0)</f>
        <v>current</v>
      </c>
      <c r="E9" s="16" t="str">
        <f aca="false">VLOOKUP($B9,'Full spare Parts'!$A:$G,5,0)</f>
        <v>MQi GT Lamp Controller</v>
      </c>
      <c r="F9" s="16" t="str">
        <f aca="false">VLOOKUP($B9,'Full spare Parts'!$A:$G,6,0)</f>
        <v>Main control chip STM32F103RCT6, gyroscope BMI160, RS485 bus</v>
      </c>
      <c r="G9" s="16" t="n">
        <f aca="false">VLOOKUP($B9,'Full spare Parts'!$1:$1048576,7,0)</f>
        <v>1</v>
      </c>
      <c r="H9" s="16" t="e">
        <f aca="false">VLOOKUP($B9,'Full spare Parts'!$A:$G,9,0)</f>
        <v>#VALUE!</v>
      </c>
    </row>
    <row r="10" s="48" customFormat="true" ht="30" hidden="false" customHeight="true" outlineLevel="0" collapsed="false">
      <c r="A10" s="18" t="n">
        <v>5</v>
      </c>
      <c r="B10" s="15" t="n">
        <v>10302105</v>
      </c>
      <c r="C10" s="16" t="str">
        <f aca="false">VLOOKUP($B10,'Full spare Parts'!$A:$G,2,0)</f>
        <v>01-2022</v>
      </c>
      <c r="D10" s="16" t="str">
        <f aca="false">VLOOKUP($B10,'Full spare Parts'!$A:$G,3,0)</f>
        <v>current</v>
      </c>
      <c r="E10" s="16" t="str">
        <f aca="false">VLOOKUP($B10,'Full spare Parts'!$A:$G,5,0)</f>
        <v>V35 LTE Smart Central Controller(EU)</v>
      </c>
      <c r="F10" s="16" t="n">
        <f aca="false">VLOOKUP($B10,'Full spare Parts'!$A:$G,6,0)</f>
        <v>0</v>
      </c>
      <c r="G10" s="16" t="n">
        <f aca="false">VLOOKUP($B10,'Full spare Parts'!$1:$1048576,7,0)</f>
        <v>1</v>
      </c>
      <c r="H10" s="16" t="e">
        <f aca="false">VLOOKUP($B10,'Full spare Parts'!$A:$G,9,0)</f>
        <v>#VALUE!</v>
      </c>
    </row>
    <row r="11" s="49" customFormat="true" ht="36" hidden="false" customHeight="true" outlineLevel="0" collapsed="false">
      <c r="A11" s="14" t="n">
        <v>6</v>
      </c>
      <c r="B11" s="16" t="n">
        <v>71002013</v>
      </c>
      <c r="C11" s="16" t="str">
        <f aca="false">VLOOKUP($B11,'Full spare Parts'!$A:$G,2,0)</f>
        <v>09-2020</v>
      </c>
      <c r="D11" s="16" t="str">
        <f aca="false">VLOOKUP($B11,'Full spare Parts'!$A:$G,3,0)</f>
        <v>current</v>
      </c>
      <c r="E11" s="16" t="str">
        <f aca="false">VLOOKUP($B11,'Full spare Parts'!$A:$G,5,0)</f>
        <v>ECU external antenna</v>
      </c>
      <c r="F11" s="16" t="n">
        <f aca="false">VLOOKUP($B11,'Full spare Parts'!$A:$G,6,0)</f>
        <v>0</v>
      </c>
      <c r="G11" s="16" t="n">
        <f aca="false">VLOOKUP($B11,'Full spare Parts'!$1:$1048576,7,0)</f>
        <v>1</v>
      </c>
      <c r="H11" s="16" t="e">
        <f aca="false">VLOOKUP($B11,'Full spare Parts'!$A:$G,9,0)</f>
        <v>#VALUE!</v>
      </c>
    </row>
    <row r="12" s="48" customFormat="true" ht="30" hidden="false" customHeight="true" outlineLevel="0" collapsed="false">
      <c r="A12" s="18" t="n">
        <v>7</v>
      </c>
      <c r="B12" s="15" t="n">
        <v>10701001</v>
      </c>
      <c r="C12" s="16" t="str">
        <f aca="false">VLOOKUP($B12,'Full spare Parts'!$A:$G,2,0)</f>
        <v>09-2020</v>
      </c>
      <c r="D12" s="16" t="str">
        <f aca="false">VLOOKUP($B12,'Full spare Parts'!$A:$G,3,0)</f>
        <v>current</v>
      </c>
      <c r="E12" s="16" t="str">
        <f aca="false">VLOOKUP($B12,'Full spare Parts'!$A:$G,5,0)</f>
        <v>Horn</v>
      </c>
      <c r="F12" s="16" t="n">
        <f aca="false">VLOOKUP($B12,'Full spare Parts'!$A:$G,6,0)</f>
        <v>0</v>
      </c>
      <c r="G12" s="16" t="n">
        <f aca="false">VLOOKUP($B12,'Full spare Parts'!$1:$1048576,7,0)</f>
        <v>1</v>
      </c>
      <c r="H12" s="16" t="e">
        <f aca="false">VLOOKUP($B12,'Full spare Parts'!$A:$G,9,0)</f>
        <v>#VALUE!</v>
      </c>
    </row>
    <row r="13" s="49" customFormat="true" ht="30" hidden="false" customHeight="true" outlineLevel="0" collapsed="false">
      <c r="A13" s="15" t="n">
        <v>8</v>
      </c>
      <c r="B13" s="15" t="n">
        <v>30108006</v>
      </c>
      <c r="C13" s="16" t="str">
        <f aca="false">VLOOKUP($B13,'Full spare Parts'!$A:$G,2,0)</f>
        <v>09-2020</v>
      </c>
      <c r="D13" s="16" t="str">
        <f aca="false">VLOOKUP($B13,'Full spare Parts'!$A:$G,3,0)</f>
        <v>current</v>
      </c>
      <c r="E13" s="16" t="str">
        <f aca="false">VLOOKUP($B13,'Full spare Parts'!$A:$G,5,0)</f>
        <v>MQi GT ECU Bracket</v>
      </c>
      <c r="F13" s="16" t="str">
        <f aca="false">VLOOKUP($B13,'Full spare Parts'!$A:$G,6,0)</f>
        <v>Q235, black electrophoresis</v>
      </c>
      <c r="G13" s="16" t="n">
        <f aca="false">VLOOKUP($B13,'Full spare Parts'!$1:$1048576,7,0)</f>
        <v>1</v>
      </c>
      <c r="H13" s="16" t="e">
        <f aca="false">VLOOKUP($B13,'Full spare Parts'!$A:$G,9,0)</f>
        <v>#VALUE!</v>
      </c>
    </row>
    <row r="14" s="48" customFormat="true" ht="30" hidden="false" customHeight="true" outlineLevel="0" collapsed="false">
      <c r="A14" s="18" t="n">
        <v>9</v>
      </c>
      <c r="B14" s="15" t="n">
        <v>10107003</v>
      </c>
      <c r="C14" s="16" t="str">
        <f aca="false">VLOOKUP($B14,'Full spare Parts'!$A:$G,2,0)</f>
        <v>09-2020</v>
      </c>
      <c r="D14" s="16" t="str">
        <f aca="false">VLOOKUP($B14,'Full spare Parts'!$A:$G,3,0)</f>
        <v>current</v>
      </c>
      <c r="E14" s="16" t="str">
        <f aca="false">VLOOKUP($B14,'Full spare Parts'!$A:$G,5,0)</f>
        <v>M1 DC-DC Converter</v>
      </c>
      <c r="F14" s="16" t="str">
        <f aca="false">VLOOKUP($B14,'Full spare Parts'!$A:$G,6,0)</f>
        <v>LVEE 12V1.5A 105dB</v>
      </c>
      <c r="G14" s="16" t="n">
        <f aca="false">VLOOKUP($B14,'Full spare Parts'!$1:$1048576,7,0)</f>
        <v>1</v>
      </c>
      <c r="H14" s="16" t="e">
        <f aca="false">VLOOKUP($B14,'Full spare Parts'!$A:$G,9,0)</f>
        <v>#VALUE!</v>
      </c>
    </row>
    <row r="15" s="48" customFormat="true" ht="30" hidden="false" customHeight="true" outlineLevel="0" collapsed="false">
      <c r="A15" s="18" t="n">
        <v>10</v>
      </c>
      <c r="B15" s="15" t="n">
        <v>10302065</v>
      </c>
      <c r="C15" s="16" t="str">
        <f aca="false">VLOOKUP($B15,'Full spare Parts'!$A:$G,2,0)</f>
        <v>09-2020</v>
      </c>
      <c r="D15" s="16" t="str">
        <f aca="false">VLOOKUP($B15,'Full spare Parts'!$A:$G,3,0)</f>
        <v>current</v>
      </c>
      <c r="E15" s="16" t="str">
        <f aca="false">VLOOKUP($B15,'Full spare Parts'!$A:$G,5,0)</f>
        <v>ACC Fuse Box</v>
      </c>
      <c r="F15" s="16" t="str">
        <f aca="false">VLOOKUP($B15,'Full spare Parts'!$A:$G,6,0)</f>
        <v>Main chip UP9616QDC8, support QC2.0/3.0, MAX  3A, support output 12V,3A</v>
      </c>
      <c r="G15" s="16" t="n">
        <f aca="false">VLOOKUP($B15,'Full spare Parts'!$1:$1048576,7,0)</f>
        <v>1</v>
      </c>
      <c r="H15" s="16" t="e">
        <f aca="false">VLOOKUP($B15,'Full spare Parts'!$A:$G,9,0)</f>
        <v>#VALUE!</v>
      </c>
    </row>
    <row r="16" s="49" customFormat="true" ht="30" hidden="false" customHeight="true" outlineLevel="0" collapsed="false">
      <c r="A16" s="14" t="n">
        <v>11</v>
      </c>
      <c r="B16" s="15" t="n">
        <v>30714033</v>
      </c>
      <c r="C16" s="16" t="str">
        <f aca="false">VLOOKUP($B16,'Full spare Parts'!$A:$G,2,0)</f>
        <v>09-2020</v>
      </c>
      <c r="D16" s="16" t="str">
        <f aca="false">VLOOKUP($B16,'Full spare Parts'!$A:$G,3,0)</f>
        <v>current</v>
      </c>
      <c r="E16" s="16" t="str">
        <f aca="false">VLOOKUP($B16,'Full spare Parts'!$A:$G,5,0)</f>
        <v>N-GT CBS Brake assembly bracket</v>
      </c>
      <c r="F16" s="16" t="n">
        <f aca="false">VLOOKUP($B16,'Full spare Parts'!$A:$G,6,0)</f>
        <v>0</v>
      </c>
      <c r="G16" s="16" t="n">
        <f aca="false">VLOOKUP($B16,'Full spare Parts'!$1:$1048576,7,0)</f>
        <v>1</v>
      </c>
      <c r="H16" s="16" t="e">
        <f aca="false">VLOOKUP($B16,'Full spare Parts'!$A:$G,9,0)</f>
        <v>#VALUE!</v>
      </c>
    </row>
    <row r="17" s="49" customFormat="true" ht="30" hidden="false" customHeight="true" outlineLevel="0" collapsed="false">
      <c r="A17" s="14" t="n">
        <v>12</v>
      </c>
      <c r="B17" s="15" t="n">
        <v>10309001</v>
      </c>
      <c r="C17" s="16" t="str">
        <f aca="false">VLOOKUP($B17,'Full spare Parts'!$A:$G,2,0)</f>
        <v>09-2020</v>
      </c>
      <c r="D17" s="16" t="str">
        <f aca="false">VLOOKUP($B17,'Full spare Parts'!$A:$G,3,0)</f>
        <v>current</v>
      </c>
      <c r="E17" s="16" t="str">
        <f aca="false">VLOOKUP($B17,'Full spare Parts'!$A:$G,5,0)</f>
        <v>OBD Control System</v>
      </c>
      <c r="F17" s="16" t="str">
        <f aca="false">VLOOKUP($B17,'Full spare Parts'!$A:$G,6,0)</f>
        <v>Main control chip:STM32F103C8T6, with 8M storage, supports the vehicle fault diagnosis of 485 to CAN communication</v>
      </c>
      <c r="G17" s="16" t="n">
        <f aca="false">VLOOKUP($B17,'Full spare Parts'!$1:$1048576,7,0)</f>
        <v>1</v>
      </c>
      <c r="H17" s="16" t="e">
        <f aca="false">VLOOKUP($B17,'Full spare Parts'!$A:$G,9,0)</f>
        <v>#VALUE!</v>
      </c>
    </row>
    <row r="18" s="49" customFormat="true" ht="30" hidden="false" customHeight="true" outlineLevel="0" collapsed="false">
      <c r="A18" s="14" t="n">
        <v>13</v>
      </c>
      <c r="B18" s="15" t="n">
        <v>10505004</v>
      </c>
      <c r="C18" s="16" t="str">
        <f aca="false">VLOOKUP($B18,'Full spare Parts'!$A:$G,2,0)</f>
        <v>09-2020</v>
      </c>
      <c r="D18" s="16" t="str">
        <f aca="false">VLOOKUP($B18,'Full spare Parts'!$A:$G,3,0)</f>
        <v>current</v>
      </c>
      <c r="E18" s="16" t="str">
        <f aca="false">VLOOKUP($B18,'Full spare Parts'!$A:$G,5,0)</f>
        <v>MQi GT Keyhole Halo Light</v>
      </c>
      <c r="F18" s="16" t="str">
        <f aca="false">VLOOKUP($B18,'Full spare Parts'!$A:$G,6,0)</f>
        <v>12V, LED,  0.42W</v>
      </c>
      <c r="G18" s="16" t="n">
        <f aca="false">VLOOKUP($B18,'Full spare Parts'!$1:$1048576,7,0)</f>
        <v>1</v>
      </c>
      <c r="H18" s="16" t="e">
        <f aca="false">VLOOKUP($B18,'Full spare Parts'!$A:$G,9,0)</f>
        <v>#VALUE!</v>
      </c>
    </row>
    <row r="19" s="49" customFormat="true" ht="30" hidden="false" customHeight="true" outlineLevel="0" collapsed="false">
      <c r="A19" s="14" t="n">
        <v>14</v>
      </c>
      <c r="B19" s="15" t="n">
        <v>30108006</v>
      </c>
      <c r="C19" s="16" t="str">
        <f aca="false">VLOOKUP($B19,'Full spare Parts'!$A:$G,2,0)</f>
        <v>09-2020</v>
      </c>
      <c r="D19" s="16" t="str">
        <f aca="false">VLOOKUP($B19,'Full spare Parts'!$A:$G,3,0)</f>
        <v>current</v>
      </c>
      <c r="E19" s="16" t="str">
        <f aca="false">VLOOKUP($B19,'Full spare Parts'!$A:$G,5,0)</f>
        <v>MQi GT ECU Bracket</v>
      </c>
      <c r="F19" s="16" t="str">
        <f aca="false">VLOOKUP($B19,'Full spare Parts'!$A:$G,6,0)</f>
        <v>Q235, black electrophoresis</v>
      </c>
      <c r="G19" s="16" t="n">
        <f aca="false">VLOOKUP($B19,'Full spare Parts'!$1:$1048576,7,0)</f>
        <v>1</v>
      </c>
      <c r="H19" s="16" t="e">
        <f aca="false">VLOOKUP($B19,'Full spare Parts'!$A:$G,9,0)</f>
        <v>#VALUE!</v>
      </c>
    </row>
    <row r="20" s="49" customFormat="true" ht="30" hidden="false" customHeight="true" outlineLevel="0" collapsed="false">
      <c r="A20" s="14" t="n">
        <v>15</v>
      </c>
      <c r="B20" s="15" t="n">
        <v>30125003</v>
      </c>
      <c r="C20" s="16" t="str">
        <f aca="false">VLOOKUP($B20,'Full spare Parts'!$A:$G,2,0)</f>
        <v>09-2020</v>
      </c>
      <c r="D20" s="16" t="str">
        <f aca="false">VLOOKUP($B20,'Full spare Parts'!$A:$G,3,0)</f>
        <v>current</v>
      </c>
      <c r="E20" s="16" t="str">
        <f aca="false">VLOOKUP($B20,'Full spare Parts'!$A:$G,5,0)</f>
        <v>MQi GT Lamp Controller Bracket</v>
      </c>
      <c r="F20" s="16" t="str">
        <f aca="false">VLOOKUP($B20,'Full spare Parts'!$A:$G,6,0)</f>
        <v>Q235, black electrophoresis</v>
      </c>
      <c r="G20" s="16" t="n">
        <f aca="false">VLOOKUP($B20,'Full spare Parts'!$1:$1048576,7,0)</f>
        <v>1</v>
      </c>
      <c r="H20" s="16" t="e">
        <f aca="false">VLOOKUP($B20,'Full spare Parts'!$A:$G,9,0)</f>
        <v>#VALUE!</v>
      </c>
    </row>
    <row r="21" s="49" customFormat="true" ht="30" hidden="false" customHeight="true" outlineLevel="0" collapsed="false">
      <c r="A21" s="14" t="n">
        <v>16</v>
      </c>
      <c r="B21" s="15" t="n">
        <v>30109005</v>
      </c>
      <c r="C21" s="16" t="str">
        <f aca="false">VLOOKUP($B21,'Full spare Parts'!$A:$G,2,0)</f>
        <v>09-2020</v>
      </c>
      <c r="D21" s="16" t="str">
        <f aca="false">VLOOKUP($B21,'Full spare Parts'!$A:$G,3,0)</f>
        <v>current</v>
      </c>
      <c r="E21" s="16" t="str">
        <f aca="false">VLOOKUP($B21,'Full spare Parts'!$A:$G,5,0)</f>
        <v>MQi GT DC-DC Converter Bracket</v>
      </c>
      <c r="F21" s="16" t="str">
        <f aca="false">VLOOKUP($B21,'Full spare Parts'!$A:$G,6,0)</f>
        <v>Q235, black electrophoresis</v>
      </c>
      <c r="G21" s="16" t="n">
        <f aca="false">VLOOKUP($B21,'Full spare Parts'!$1:$1048576,7,0)</f>
        <v>1</v>
      </c>
      <c r="H21" s="16" t="e">
        <f aca="false">VLOOKUP($B21,'Full spare Parts'!$A:$G,9,0)</f>
        <v>#VALUE!</v>
      </c>
    </row>
    <row r="22" s="49" customFormat="true" ht="30" hidden="false" customHeight="true" outlineLevel="0" collapsed="false">
      <c r="A22" s="14" t="n">
        <v>17</v>
      </c>
      <c r="B22" s="15" t="n">
        <v>10401067</v>
      </c>
      <c r="C22" s="16" t="str">
        <f aca="false">VLOOKUP($B22,'Full spare Parts'!$A:$G,2,0)</f>
        <v>09-2020</v>
      </c>
      <c r="D22" s="16" t="str">
        <f aca="false">VLOOKUP($B22,'Full spare Parts'!$A:$G,3,0)</f>
        <v>current</v>
      </c>
      <c r="E22" s="16" t="str">
        <f aca="false">VLOOKUP($B22,'Full spare Parts'!$A:$G,5,0)</f>
        <v>MQi GT Harness assembly</v>
      </c>
      <c r="F22" s="16" t="str">
        <f aca="false">VLOOKUP($B22,'Full spare Parts'!$A:$G,6,0)</f>
        <v>The whole vehicle is connected with large wire and waterproof switch</v>
      </c>
      <c r="G22" s="16" t="n">
        <f aca="false">VLOOKUP($B22,'Full spare Parts'!$1:$1048576,7,0)</f>
        <v>1</v>
      </c>
      <c r="H22" s="16" t="e">
        <f aca="false">VLOOKUP($B22,'Full spare Parts'!$A:$G,9,0)</f>
        <v>#VALUE!</v>
      </c>
    </row>
    <row r="23" s="24" customFormat="true" ht="30" hidden="false" customHeight="true" outlineLevel="0" collapsed="false">
      <c r="A23" s="21"/>
      <c r="B23" s="50"/>
      <c r="C23" s="51"/>
      <c r="D23" s="51"/>
      <c r="E23" s="51"/>
      <c r="F23" s="51"/>
      <c r="G23" s="22"/>
      <c r="H23" s="51"/>
    </row>
    <row r="24" s="24" customFormat="true" ht="30" hidden="false" customHeight="true" outlineLevel="0" collapsed="false">
      <c r="A24" s="21"/>
      <c r="B24" s="50"/>
      <c r="C24" s="51"/>
      <c r="D24" s="51"/>
      <c r="E24" s="51"/>
      <c r="F24" s="51"/>
      <c r="G24" s="22"/>
      <c r="H24" s="51"/>
    </row>
    <row r="25" s="24" customFormat="true" ht="30" hidden="false" customHeight="true" outlineLevel="0" collapsed="false">
      <c r="A25" s="21"/>
      <c r="B25" s="50"/>
      <c r="C25" s="51"/>
      <c r="D25" s="51"/>
      <c r="E25" s="51"/>
      <c r="F25" s="51"/>
      <c r="G25" s="22"/>
      <c r="H25" s="51"/>
    </row>
    <row r="26" s="24" customFormat="true" ht="30" hidden="false" customHeight="true" outlineLevel="0" collapsed="false">
      <c r="A26" s="21"/>
      <c r="B26" s="50"/>
      <c r="C26" s="51"/>
      <c r="D26" s="51"/>
      <c r="E26" s="51"/>
      <c r="F26" s="51"/>
      <c r="G26" s="22"/>
      <c r="H26" s="51"/>
    </row>
    <row r="27" customFormat="false" ht="28.5" hidden="false" customHeight="true" outlineLevel="0" collapsed="false">
      <c r="A27" s="44"/>
      <c r="B27" s="45"/>
      <c r="C27" s="27"/>
      <c r="D27" s="27"/>
      <c r="E27" s="27"/>
      <c r="F27" s="27"/>
      <c r="G27" s="27"/>
      <c r="H27" s="27"/>
      <c r="I27" s="27"/>
      <c r="J27" s="27"/>
    </row>
  </sheetData>
  <mergeCells count="6">
    <mergeCell ref="A1:E1"/>
    <mergeCell ref="G1:H1"/>
    <mergeCell ref="I1:J1"/>
    <mergeCell ref="A2:J2"/>
    <mergeCell ref="A3:J3"/>
    <mergeCell ref="A4:J4"/>
  </mergeCells>
  <conditionalFormatting sqref="B6 C6:F22 C26:H26 H6:H22">
    <cfRule type="expression" priority="2" aboveAverage="0" equalAverage="0" bottom="0" percent="0" rank="0" text="" dxfId="966">
      <formula>MOD(COLUMN(),2)=1</formula>
    </cfRule>
    <cfRule type="expression" priority="3" aboveAverage="0" equalAverage="0" bottom="0" percent="0" rank="0" text="" dxfId="967">
      <formula>MOD(COLUMN(),2)=0</formula>
    </cfRule>
  </conditionalFormatting>
  <conditionalFormatting sqref="G6 H6:H22">
    <cfRule type="expression" priority="4" aboveAverage="0" equalAverage="0" bottom="0" percent="0" rank="0" text="" dxfId="968">
      <formula>MOD(COLUMN(),2)=1</formula>
    </cfRule>
    <cfRule type="expression" priority="5" aboveAverage="0" equalAverage="0" bottom="0" percent="0" rank="0" text="" dxfId="969">
      <formula>MOD(COLUMN(),2)=0</formula>
    </cfRule>
    <cfRule type="expression" priority="6" aboveAverage="0" equalAverage="0" bottom="0" percent="0" rank="0" text="" dxfId="970">
      <formula>MOD(COLUMN(),2)=1</formula>
    </cfRule>
    <cfRule type="expression" priority="7" aboveAverage="0" equalAverage="0" bottom="0" percent="0" rank="0" text="" dxfId="971">
      <formula>MOD(COLUMN(),2)=0</formula>
    </cfRule>
  </conditionalFormatting>
  <conditionalFormatting sqref="G7">
    <cfRule type="expression" priority="8" aboveAverage="0" equalAverage="0" bottom="0" percent="0" rank="0" text="" dxfId="972">
      <formula>MOD(COLUMN(),2)=1</formula>
    </cfRule>
    <cfRule type="expression" priority="9" aboveAverage="0" equalAverage="0" bottom="0" percent="0" rank="0" text="" dxfId="973">
      <formula>MOD(COLUMN(),2)=0</formula>
    </cfRule>
    <cfRule type="expression" priority="10" aboveAverage="0" equalAverage="0" bottom="0" percent="0" rank="0" text="" dxfId="974">
      <formula>MOD(COLUMN(),2)=1</formula>
    </cfRule>
    <cfRule type="expression" priority="11" aboveAverage="0" equalAverage="0" bottom="0" percent="0" rank="0" text="" dxfId="975">
      <formula>MOD(COLUMN(),2)=0</formula>
    </cfRule>
  </conditionalFormatting>
  <conditionalFormatting sqref="G8">
    <cfRule type="expression" priority="12" aboveAverage="0" equalAverage="0" bottom="0" percent="0" rank="0" text="" dxfId="976">
      <formula>MOD(COLUMN(),2)=1</formula>
    </cfRule>
    <cfRule type="expression" priority="13" aboveAverage="0" equalAverage="0" bottom="0" percent="0" rank="0" text="" dxfId="977">
      <formula>MOD(COLUMN(),2)=0</formula>
    </cfRule>
    <cfRule type="expression" priority="14" aboveAverage="0" equalAverage="0" bottom="0" percent="0" rank="0" text="" dxfId="978">
      <formula>MOD(COLUMN(),2)=1</formula>
    </cfRule>
    <cfRule type="expression" priority="15" aboveAverage="0" equalAverage="0" bottom="0" percent="0" rank="0" text="" dxfId="979">
      <formula>MOD(COLUMN(),2)=0</formula>
    </cfRule>
  </conditionalFormatting>
  <conditionalFormatting sqref="B9">
    <cfRule type="expression" priority="16" aboveAverage="0" equalAverage="0" bottom="0" percent="0" rank="0" text="" dxfId="980">
      <formula>MOD(COLUMN(),2)=1</formula>
    </cfRule>
    <cfRule type="expression" priority="17" aboveAverage="0" equalAverage="0" bottom="0" percent="0" rank="0" text="" dxfId="981">
      <formula>MOD(COLUMN(),2)=0</formula>
    </cfRule>
  </conditionalFormatting>
  <conditionalFormatting sqref="G9">
    <cfRule type="expression" priority="18" aboveAverage="0" equalAverage="0" bottom="0" percent="0" rank="0" text="" dxfId="982">
      <formula>MOD(COLUMN(),2)=1</formula>
    </cfRule>
    <cfRule type="expression" priority="19" aboveAverage="0" equalAverage="0" bottom="0" percent="0" rank="0" text="" dxfId="983">
      <formula>MOD(COLUMN(),2)=0</formula>
    </cfRule>
    <cfRule type="expression" priority="20" aboveAverage="0" equalAverage="0" bottom="0" percent="0" rank="0" text="" dxfId="984">
      <formula>MOD(COLUMN(),2)=1</formula>
    </cfRule>
    <cfRule type="expression" priority="21" aboveAverage="0" equalAverage="0" bottom="0" percent="0" rank="0" text="" dxfId="985">
      <formula>MOD(COLUMN(),2)=0</formula>
    </cfRule>
  </conditionalFormatting>
  <conditionalFormatting sqref="B10">
    <cfRule type="expression" priority="22" aboveAverage="0" equalAverage="0" bottom="0" percent="0" rank="0" text="" dxfId="986">
      <formula>MOD(COLUMN(),2)=1</formula>
    </cfRule>
    <cfRule type="expression" priority="23" aboveAverage="0" equalAverage="0" bottom="0" percent="0" rank="0" text="" dxfId="987">
      <formula>MOD(COLUMN(),2)=0</formula>
    </cfRule>
  </conditionalFormatting>
  <conditionalFormatting sqref="B11">
    <cfRule type="expression" priority="24" aboveAverage="0" equalAverage="0" bottom="0" percent="0" rank="0" text="" dxfId="988">
      <formula>MOD(COLUMN(),2)=1</formula>
    </cfRule>
    <cfRule type="expression" priority="25" aboveAverage="0" equalAverage="0" bottom="0" percent="0" rank="0" text="" dxfId="989">
      <formula>MOD(COLUMN(),2)=0</formula>
    </cfRule>
  </conditionalFormatting>
  <conditionalFormatting sqref="B12">
    <cfRule type="expression" priority="26" aboveAverage="0" equalAverage="0" bottom="0" percent="0" rank="0" text="" dxfId="990">
      <formula>MOD(COLUMN(),2)=1</formula>
    </cfRule>
    <cfRule type="expression" priority="27" aboveAverage="0" equalAverage="0" bottom="0" percent="0" rank="0" text="" dxfId="991">
      <formula>MOD(COLUMN(),2)=0</formula>
    </cfRule>
  </conditionalFormatting>
  <conditionalFormatting sqref="G12">
    <cfRule type="expression" priority="28" aboveAverage="0" equalAverage="0" bottom="0" percent="0" rank="0" text="" dxfId="992">
      <formula>MOD(COLUMN(),2)=1</formula>
    </cfRule>
    <cfRule type="expression" priority="29" aboveAverage="0" equalAverage="0" bottom="0" percent="0" rank="0" text="" dxfId="993">
      <formula>MOD(COLUMN(),2)=0</formula>
    </cfRule>
    <cfRule type="expression" priority="30" aboveAverage="0" equalAverage="0" bottom="0" percent="0" rank="0" text="" dxfId="994">
      <formula>MOD(COLUMN(),2)=1</formula>
    </cfRule>
    <cfRule type="expression" priority="31" aboveAverage="0" equalAverage="0" bottom="0" percent="0" rank="0" text="" dxfId="995">
      <formula>MOD(COLUMN(),2)=0</formula>
    </cfRule>
  </conditionalFormatting>
  <conditionalFormatting sqref="B13">
    <cfRule type="expression" priority="32" aboveAverage="0" equalAverage="0" bottom="0" percent="0" rank="0" text="" dxfId="996">
      <formula>MOD(COLUMN(),2)=1</formula>
    </cfRule>
    <cfRule type="expression" priority="33" aboveAverage="0" equalAverage="0" bottom="0" percent="0" rank="0" text="" dxfId="997">
      <formula>MOD(COLUMN(),2)=0</formula>
    </cfRule>
  </conditionalFormatting>
  <conditionalFormatting sqref="G13">
    <cfRule type="expression" priority="34" aboveAverage="0" equalAverage="0" bottom="0" percent="0" rank="0" text="" dxfId="998">
      <formula>MOD(COLUMN(),2)=1</formula>
    </cfRule>
    <cfRule type="expression" priority="35" aboveAverage="0" equalAverage="0" bottom="0" percent="0" rank="0" text="" dxfId="999">
      <formula>MOD(COLUMN(),2)=0</formula>
    </cfRule>
    <cfRule type="expression" priority="36" aboveAverage="0" equalAverage="0" bottom="0" percent="0" rank="0" text="" dxfId="1000">
      <formula>MOD(COLUMN(),2)=1</formula>
    </cfRule>
    <cfRule type="expression" priority="37" aboveAverage="0" equalAverage="0" bottom="0" percent="0" rank="0" text="" dxfId="1001">
      <formula>MOD(COLUMN(),2)=0</formula>
    </cfRule>
  </conditionalFormatting>
  <conditionalFormatting sqref="B14">
    <cfRule type="expression" priority="38" aboveAverage="0" equalAverage="0" bottom="0" percent="0" rank="0" text="" dxfId="1002">
      <formula>MOD(COLUMN(),2)=1</formula>
    </cfRule>
    <cfRule type="expression" priority="39" aboveAverage="0" equalAverage="0" bottom="0" percent="0" rank="0" text="" dxfId="1003">
      <formula>MOD(COLUMN(),2)=0</formula>
    </cfRule>
  </conditionalFormatting>
  <conditionalFormatting sqref="G14">
    <cfRule type="expression" priority="40" aboveAverage="0" equalAverage="0" bottom="0" percent="0" rank="0" text="" dxfId="1004">
      <formula>MOD(COLUMN(),2)=1</formula>
    </cfRule>
    <cfRule type="expression" priority="41" aboveAverage="0" equalAverage="0" bottom="0" percent="0" rank="0" text="" dxfId="1005">
      <formula>MOD(COLUMN(),2)=0</formula>
    </cfRule>
    <cfRule type="expression" priority="42" aboveAverage="0" equalAverage="0" bottom="0" percent="0" rank="0" text="" dxfId="1006">
      <formula>MOD(COLUMN(),2)=1</formula>
    </cfRule>
    <cfRule type="expression" priority="43" aboveAverage="0" equalAverage="0" bottom="0" percent="0" rank="0" text="" dxfId="1007">
      <formula>MOD(COLUMN(),2)=0</formula>
    </cfRule>
  </conditionalFormatting>
  <conditionalFormatting sqref="B15">
    <cfRule type="expression" priority="44" aboveAverage="0" equalAverage="0" bottom="0" percent="0" rank="0" text="" dxfId="1008">
      <formula>MOD(COLUMN(),2)=1</formula>
    </cfRule>
    <cfRule type="expression" priority="45" aboveAverage="0" equalAverage="0" bottom="0" percent="0" rank="0" text="" dxfId="1009">
      <formula>MOD(COLUMN(),2)=0</formula>
    </cfRule>
  </conditionalFormatting>
  <conditionalFormatting sqref="G15">
    <cfRule type="expression" priority="46" aboveAverage="0" equalAverage="0" bottom="0" percent="0" rank="0" text="" dxfId="1010">
      <formula>MOD(COLUMN(),2)=1</formula>
    </cfRule>
    <cfRule type="expression" priority="47" aboveAverage="0" equalAverage="0" bottom="0" percent="0" rank="0" text="" dxfId="1011">
      <formula>MOD(COLUMN(),2)=0</formula>
    </cfRule>
    <cfRule type="expression" priority="48" aboveAverage="0" equalAverage="0" bottom="0" percent="0" rank="0" text="" dxfId="1012">
      <formula>MOD(COLUMN(),2)=1</formula>
    </cfRule>
    <cfRule type="expression" priority="49" aboveAverage="0" equalAverage="0" bottom="0" percent="0" rank="0" text="" dxfId="1013">
      <formula>MOD(COLUMN(),2)=0</formula>
    </cfRule>
  </conditionalFormatting>
  <conditionalFormatting sqref="G16">
    <cfRule type="expression" priority="50" aboveAverage="0" equalAverage="0" bottom="0" percent="0" rank="0" text="" dxfId="1014">
      <formula>MOD(COLUMN(),2)=1</formula>
    </cfRule>
    <cfRule type="expression" priority="51" aboveAverage="0" equalAverage="0" bottom="0" percent="0" rank="0" text="" dxfId="1015">
      <formula>MOD(COLUMN(),2)=0</formula>
    </cfRule>
    <cfRule type="expression" priority="52" aboveAverage="0" equalAverage="0" bottom="0" percent="0" rank="0" text="" dxfId="1016">
      <formula>MOD(COLUMN(),2)=1</formula>
    </cfRule>
    <cfRule type="expression" priority="53" aboveAverage="0" equalAverage="0" bottom="0" percent="0" rank="0" text="" dxfId="1017">
      <formula>MOD(COLUMN(),2)=0</formula>
    </cfRule>
  </conditionalFormatting>
  <conditionalFormatting sqref="G17">
    <cfRule type="expression" priority="54" aboveAverage="0" equalAverage="0" bottom="0" percent="0" rank="0" text="" dxfId="1018">
      <formula>MOD(COLUMN(),2)=1</formula>
    </cfRule>
    <cfRule type="expression" priority="55" aboveAverage="0" equalAverage="0" bottom="0" percent="0" rank="0" text="" dxfId="1019">
      <formula>MOD(COLUMN(),2)=0</formula>
    </cfRule>
    <cfRule type="expression" priority="56" aboveAverage="0" equalAverage="0" bottom="0" percent="0" rank="0" text="" dxfId="1020">
      <formula>MOD(COLUMN(),2)=1</formula>
    </cfRule>
    <cfRule type="expression" priority="57" aboveAverage="0" equalAverage="0" bottom="0" percent="0" rank="0" text="" dxfId="1021">
      <formula>MOD(COLUMN(),2)=0</formula>
    </cfRule>
  </conditionalFormatting>
  <conditionalFormatting sqref="G18">
    <cfRule type="expression" priority="58" aboveAverage="0" equalAverage="0" bottom="0" percent="0" rank="0" text="" dxfId="1022">
      <formula>MOD(COLUMN(),2)=1</formula>
    </cfRule>
    <cfRule type="expression" priority="59" aboveAverage="0" equalAverage="0" bottom="0" percent="0" rank="0" text="" dxfId="1023">
      <formula>MOD(COLUMN(),2)=0</formula>
    </cfRule>
    <cfRule type="expression" priority="60" aboveAverage="0" equalAverage="0" bottom="0" percent="0" rank="0" text="" dxfId="1024">
      <formula>MOD(COLUMN(),2)=1</formula>
    </cfRule>
    <cfRule type="expression" priority="61" aboveAverage="0" equalAverage="0" bottom="0" percent="0" rank="0" text="" dxfId="1025">
      <formula>MOD(COLUMN(),2)=0</formula>
    </cfRule>
  </conditionalFormatting>
  <conditionalFormatting sqref="B19">
    <cfRule type="expression" priority="62" aboveAverage="0" equalAverage="0" bottom="0" percent="0" rank="0" text="" dxfId="1026">
      <formula>MOD(COLUMN(),2)=1</formula>
    </cfRule>
    <cfRule type="expression" priority="63" aboveAverage="0" equalAverage="0" bottom="0" percent="0" rank="0" text="" dxfId="1027">
      <formula>MOD(COLUMN(),2)=0</formula>
    </cfRule>
  </conditionalFormatting>
  <conditionalFormatting sqref="G19">
    <cfRule type="expression" priority="64" aboveAverage="0" equalAverage="0" bottom="0" percent="0" rank="0" text="" dxfId="1028">
      <formula>MOD(COLUMN(),2)=1</formula>
    </cfRule>
    <cfRule type="expression" priority="65" aboveAverage="0" equalAverage="0" bottom="0" percent="0" rank="0" text="" dxfId="1029">
      <formula>MOD(COLUMN(),2)=0</formula>
    </cfRule>
    <cfRule type="expression" priority="66" aboveAverage="0" equalAverage="0" bottom="0" percent="0" rank="0" text="" dxfId="1030">
      <formula>MOD(COLUMN(),2)=1</formula>
    </cfRule>
    <cfRule type="expression" priority="67" aboveAverage="0" equalAverage="0" bottom="0" percent="0" rank="0" text="" dxfId="1031">
      <formula>MOD(COLUMN(),2)=0</formula>
    </cfRule>
  </conditionalFormatting>
  <conditionalFormatting sqref="B20">
    <cfRule type="expression" priority="68" aboveAverage="0" equalAverage="0" bottom="0" percent="0" rank="0" text="" dxfId="1032">
      <formula>MOD(COLUMN(),2)=1</formula>
    </cfRule>
    <cfRule type="expression" priority="69" aboveAverage="0" equalAverage="0" bottom="0" percent="0" rank="0" text="" dxfId="1033">
      <formula>MOD(COLUMN(),2)=0</formula>
    </cfRule>
  </conditionalFormatting>
  <conditionalFormatting sqref="G20">
    <cfRule type="expression" priority="70" aboveAverage="0" equalAverage="0" bottom="0" percent="0" rank="0" text="" dxfId="1034">
      <formula>MOD(COLUMN(),2)=1</formula>
    </cfRule>
    <cfRule type="expression" priority="71" aboveAverage="0" equalAverage="0" bottom="0" percent="0" rank="0" text="" dxfId="1035">
      <formula>MOD(COLUMN(),2)=0</formula>
    </cfRule>
    <cfRule type="expression" priority="72" aboveAverage="0" equalAverage="0" bottom="0" percent="0" rank="0" text="" dxfId="1036">
      <formula>MOD(COLUMN(),2)=1</formula>
    </cfRule>
    <cfRule type="expression" priority="73" aboveAverage="0" equalAverage="0" bottom="0" percent="0" rank="0" text="" dxfId="1037">
      <formula>MOD(COLUMN(),2)=0</formula>
    </cfRule>
  </conditionalFormatting>
  <conditionalFormatting sqref="G21">
    <cfRule type="expression" priority="74" aboveAverage="0" equalAverage="0" bottom="0" percent="0" rank="0" text="" dxfId="1038">
      <formula>MOD(COLUMN(),2)=1</formula>
    </cfRule>
    <cfRule type="expression" priority="75" aboveAverage="0" equalAverage="0" bottom="0" percent="0" rank="0" text="" dxfId="1039">
      <formula>MOD(COLUMN(),2)=0</formula>
    </cfRule>
    <cfRule type="expression" priority="76" aboveAverage="0" equalAverage="0" bottom="0" percent="0" rank="0" text="" dxfId="1040">
      <formula>MOD(COLUMN(),2)=1</formula>
    </cfRule>
    <cfRule type="expression" priority="77" aboveAverage="0" equalAverage="0" bottom="0" percent="0" rank="0" text="" dxfId="1041">
      <formula>MOD(COLUMN(),2)=0</formula>
    </cfRule>
  </conditionalFormatting>
  <conditionalFormatting sqref="G22">
    <cfRule type="expression" priority="78" aboveAverage="0" equalAverage="0" bottom="0" percent="0" rank="0" text="" dxfId="1042">
      <formula>MOD(COLUMN(),2)=1</formula>
    </cfRule>
    <cfRule type="expression" priority="79" aboveAverage="0" equalAverage="0" bottom="0" percent="0" rank="0" text="" dxfId="1043">
      <formula>MOD(COLUMN(),2)=0</formula>
    </cfRule>
    <cfRule type="expression" priority="80" aboveAverage="0" equalAverage="0" bottom="0" percent="0" rank="0" text="" dxfId="1044">
      <formula>MOD(COLUMN(),2)=1</formula>
    </cfRule>
    <cfRule type="expression" priority="81" aboveAverage="0" equalAverage="0" bottom="0" percent="0" rank="0" text="" dxfId="1045">
      <formula>MOD(COLUMN(),2)=0</formula>
    </cfRule>
  </conditionalFormatting>
  <conditionalFormatting sqref="B26">
    <cfRule type="expression" priority="82" aboveAverage="0" equalAverage="0" bottom="0" percent="0" rank="0" text="" dxfId="1046">
      <formula>MOD(COLUMN(),2)=1</formula>
    </cfRule>
    <cfRule type="expression" priority="83" aboveAverage="0" equalAverage="0" bottom="0" percent="0" rank="0" text="" dxfId="1047">
      <formula>MOD(COLUMN(),2)=0</formula>
    </cfRule>
  </conditionalFormatting>
  <conditionalFormatting sqref="B16:B17">
    <cfRule type="expression" priority="84" aboveAverage="0" equalAverage="0" bottom="0" percent="0" rank="0" text="" dxfId="1048">
      <formula>MOD(COLUMN(),2)=1</formula>
    </cfRule>
    <cfRule type="expression" priority="85" aboveAverage="0" equalAverage="0" bottom="0" percent="0" rank="0" text="" dxfId="1049">
      <formula>MOD(COLUMN(),2)=0</formula>
    </cfRule>
  </conditionalFormatting>
  <conditionalFormatting sqref="G10:G11">
    <cfRule type="expression" priority="86" aboveAverage="0" equalAverage="0" bottom="0" percent="0" rank="0" text="" dxfId="1050">
      <formula>MOD(COLUMN(),2)=1</formula>
    </cfRule>
    <cfRule type="expression" priority="87" aboveAverage="0" equalAverage="0" bottom="0" percent="0" rank="0" text="" dxfId="1051">
      <formula>MOD(COLUMN(),2)=0</formula>
    </cfRule>
    <cfRule type="expression" priority="88" aboveAverage="0" equalAverage="0" bottom="0" percent="0" rank="0" text="" dxfId="1052">
      <formula>MOD(COLUMN(),2)=1</formula>
    </cfRule>
    <cfRule type="expression" priority="89" aboveAverage="0" equalAverage="0" bottom="0" percent="0" rank="0" text="" dxfId="1053">
      <formula>MOD(COLUMN(),2)=0</formula>
    </cfRule>
  </conditionalFormatting>
  <conditionalFormatting sqref="A6:A18 B7:B8 C23:G25 A20:A26">
    <cfRule type="expression" priority="90" aboveAverage="0" equalAverage="0" bottom="0" percent="0" rank="0" text="" dxfId="1054">
      <formula>MOD(COLUMN(),2)=1</formula>
    </cfRule>
    <cfRule type="expression" priority="91" aboveAverage="0" equalAverage="0" bottom="0" percent="0" rank="0" text="" dxfId="1055">
      <formula>MOD(COLUMN(),2)=0</formula>
    </cfRule>
  </conditionalFormatting>
  <conditionalFormatting sqref="B18 B21:B25">
    <cfRule type="expression" priority="92" aboveAverage="0" equalAverage="0" bottom="0" percent="0" rank="0" text="" dxfId="1056">
      <formula>MOD(COLUMN(),2)=1</formula>
    </cfRule>
    <cfRule type="expression" priority="93" aboveAverage="0" equalAverage="0" bottom="0" percent="0" rank="0" text="" dxfId="1057">
      <formula>MOD(COLUMN(),2)=0</formula>
    </cfRule>
  </conditionalFormatting>
  <conditionalFormatting sqref="A19 H23:H25">
    <cfRule type="expression" priority="94" aboveAverage="0" equalAverage="0" bottom="0" percent="0" rank="0" text="" dxfId="1058">
      <formula>MOD(COLUMN(),2)=1</formula>
    </cfRule>
    <cfRule type="expression" priority="95" aboveAverage="0" equalAverage="0" bottom="0" percent="0" rank="0" text="" dxfId="1059">
      <formula>MOD(COLUMN(),2)=0</formula>
    </cfRule>
  </conditionalFormatting>
  <conditionalFormatting sqref="C6:F22 H6:H22">
    <cfRule type="expression" priority="96" aboveAverage="0" equalAverage="0" bottom="0" percent="0" rank="0" text="" dxfId="1060">
      <formula>MOD(COLUMN(),2)=1</formula>
    </cfRule>
    <cfRule type="expression" priority="97" aboveAverage="0" equalAverage="0" bottom="0" percent="0" rank="0" text="" dxfId="1061">
      <formula>MOD(COLUMN(),2)=0</formula>
    </cfRule>
    <cfRule type="expression" priority="98" aboveAverage="0" equalAverage="0" bottom="0" percent="0" rank="0" text="" dxfId="1062">
      <formula>MOD(COLUMN(),2)=1</formula>
    </cfRule>
    <cfRule type="expression" priority="99" aboveAverage="0" equalAverage="0" bottom="0" percent="0" rank="0" text="" dxfId="1063">
      <formula>MOD(COLUMN(),2)=0</formula>
    </cfRule>
    <cfRule type="expression" priority="100" aboveAverage="0" equalAverage="0" bottom="0" percent="0" rank="0" text="" dxfId="1064">
      <formula>MOD(COLUMN(),2)=1</formula>
    </cfRule>
    <cfRule type="expression" priority="101" aboveAverage="0" equalAverage="0" bottom="0" percent="0" rank="0" text="" dxfId="1065">
      <formula>MOD(COLUMN(),2)=0</formula>
    </cfRule>
    <cfRule type="expression" priority="102" aboveAverage="0" equalAverage="0" bottom="0" percent="0" rank="0" text="" dxfId="1066">
      <formula>MOD(COLUMN(),2)=1</formula>
    </cfRule>
    <cfRule type="expression" priority="103" aboveAverage="0" equalAverage="0" bottom="0" percent="0" rank="0" text="" dxfId="1067">
      <formula>MOD(COLUMN(),2)=0</formula>
    </cfRule>
  </conditionalFormatting>
  <conditionalFormatting sqref="D6:F22 H6:H22">
    <cfRule type="expression" priority="104" aboveAverage="0" equalAverage="0" bottom="0" percent="0" rank="0" text="" dxfId="1068">
      <formula>MOD(COLUMN(),2)=1</formula>
    </cfRule>
    <cfRule type="expression" priority="105" aboveAverage="0" equalAverage="0" bottom="0" percent="0" rank="0" text="" dxfId="1069">
      <formula>MOD(COLUMN(),2)=0</formula>
    </cfRule>
    <cfRule type="expression" priority="106" aboveAverage="0" equalAverage="0" bottom="0" percent="0" rank="0" text="" dxfId="1070">
      <formula>MOD(COLUMN(),2)=1</formula>
    </cfRule>
    <cfRule type="expression" priority="107" aboveAverage="0" equalAverage="0" bottom="0" percent="0" rank="0" text="" dxfId="1071">
      <formula>MOD(COLUMN(),2)=0</formula>
    </cfRule>
    <cfRule type="expression" priority="108" aboveAverage="0" equalAverage="0" bottom="0" percent="0" rank="0" text="" dxfId="1072">
      <formula>MOD(COLUMN(),2)=1</formula>
    </cfRule>
    <cfRule type="expression" priority="109" aboveAverage="0" equalAverage="0" bottom="0" percent="0" rank="0" text="" dxfId="1073">
      <formula>MOD(COLUMN(),2)=0</formula>
    </cfRule>
    <cfRule type="expression" priority="110" aboveAverage="0" equalAverage="0" bottom="0" percent="0" rank="0" text="" dxfId="1074">
      <formula>MOD(COLUMN(),2)=1</formula>
    </cfRule>
    <cfRule type="expression" priority="111" aboveAverage="0" equalAverage="0" bottom="0" percent="0" rank="0" text="" dxfId="1075">
      <formula>MOD(COLUMN(),2)=0</formula>
    </cfRule>
    <cfRule type="expression" priority="112" aboveAverage="0" equalAverage="0" bottom="0" percent="0" rank="0" text="" dxfId="1076">
      <formula>MOD(COLUMN(),2)=1</formula>
    </cfRule>
    <cfRule type="expression" priority="113" aboveAverage="0" equalAverage="0" bottom="0" percent="0" rank="0" text="" dxfId="1077">
      <formula>MOD(COLUMN(),2)=0</formula>
    </cfRule>
  </conditionalFormatting>
  <conditionalFormatting sqref="E6:E22">
    <cfRule type="expression" priority="114" aboveAverage="0" equalAverage="0" bottom="0" percent="0" rank="0" text="" dxfId="1078">
      <formula>MOD(COLUMN(),2)=1</formula>
    </cfRule>
    <cfRule type="expression" priority="115" aboveAverage="0" equalAverage="0" bottom="0" percent="0" rank="0" text="" dxfId="1079">
      <formula>MOD(COLUMN(),2)=0</formula>
    </cfRule>
    <cfRule type="expression" priority="116" aboveAverage="0" equalAverage="0" bottom="0" percent="0" rank="0" text="" dxfId="1080">
      <formula>MOD(COLUMN(),2)=1</formula>
    </cfRule>
    <cfRule type="expression" priority="117" aboveAverage="0" equalAverage="0" bottom="0" percent="0" rank="0" text="" dxfId="1081">
      <formula>MOD(COLUMN(),2)=0</formula>
    </cfRule>
  </conditionalFormatting>
  <conditionalFormatting sqref="F6:F22">
    <cfRule type="expression" priority="118" aboveAverage="0" equalAverage="0" bottom="0" percent="0" rank="0" text="" dxfId="1082">
      <formula>MOD(COLUMN(),2)=1</formula>
    </cfRule>
    <cfRule type="expression" priority="119" aboveAverage="0" equalAverage="0" bottom="0" percent="0" rank="0" text="" dxfId="1083">
      <formula>MOD(COLUMN(),2)=0</formula>
    </cfRule>
    <cfRule type="expression" priority="120" aboveAverage="0" equalAverage="0" bottom="0" percent="0" rank="0" text="" dxfId="1084">
      <formula>MOD(COLUMN(),2)=1</formula>
    </cfRule>
    <cfRule type="expression" priority="121" aboveAverage="0" equalAverage="0" bottom="0" percent="0" rank="0" text="" dxfId="1085">
      <formula>MOD(COLUMN(),2)=0</formula>
    </cfRule>
  </conditionalFormatting>
  <conditionalFormatting sqref="H6:H22">
    <cfRule type="expression" priority="122" aboveAverage="0" equalAverage="0" bottom="0" percent="0" rank="0" text="" dxfId="1086">
      <formula>MOD(COLUMN(),2)=1</formula>
    </cfRule>
    <cfRule type="expression" priority="123" aboveAverage="0" equalAverage="0" bottom="0" percent="0" rank="0" text="" dxfId="1087">
      <formula>MOD(COLUMN(),2)=0</formula>
    </cfRule>
    <cfRule type="expression" priority="124" aboveAverage="0" equalAverage="0" bottom="0" percent="0" rank="0" text="" dxfId="1088">
      <formula>MOD(COLUMN(),2)=1</formula>
    </cfRule>
    <cfRule type="expression" priority="125" aboveAverage="0" equalAverage="0" bottom="0" percent="0" rank="0" text="" dxfId="1089">
      <formula>MOD(COLUMN(),2)=0</formula>
    </cfRule>
  </conditionalFormatting>
  <printOptions headings="false" gridLines="false" gridLinesSet="true" horizontalCentered="false" verticalCentered="false"/>
  <pageMargins left="0.5" right="0.5" top="0.75" bottom="0.75" header="0.511805555555555" footer="0.277777777777778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&amp;C&amp;12&amp;P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LibreOffice/6.1.3.2$Windows_X86_64 LibreOffice_project/86daf60bf00efa86ad547e59e09d6bb77c699acb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2018-08-25T17:27:00Z</dcterms:created>
  <dc:creator>jodie</dc:creator>
  <dc:description/>
  <dc:language>pl-PL</dc:language>
  <cp:lastModifiedBy>Indigo Electric </cp:lastModifiedBy>
  <dcterms:modified xsi:type="dcterms:W3CDTF">2023-02-03T11:25:04Z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ICV">
    <vt:lpwstr>A3AB9956A04D4F23B1676E1ED143AF0F</vt:lpwstr>
  </property>
  <property fmtid="{D5CDD505-2E9C-101B-9397-08002B2CF9AE}" pid="6" name="KSOProductBuildVer">
    <vt:lpwstr>2052-11.1.0.11636</vt:lpwstr>
  </property>
  <property fmtid="{D5CDD505-2E9C-101B-9397-08002B2CF9AE}" pid="7" name="KSOReadingLayout">
    <vt:bool>1</vt:bool>
  </property>
  <property fmtid="{D5CDD505-2E9C-101B-9397-08002B2CF9AE}" pid="8" name="LinksUpToDate">
    <vt:bool>0</vt:bool>
  </property>
  <property fmtid="{D5CDD505-2E9C-101B-9397-08002B2CF9AE}" pid="9" name="ScaleCrop">
    <vt:bool>0</vt:bool>
  </property>
  <property fmtid="{D5CDD505-2E9C-101B-9397-08002B2CF9AE}" pid="10" name="ShareDoc">
    <vt:bool>0</vt:bool>
  </property>
</Properties>
</file>